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973e4d3487bdc21e/Desktop/"/>
    </mc:Choice>
  </mc:AlternateContent>
  <xr:revisionPtr revIDLastSave="14" documentId="8_{F9CC3064-9F30-49A8-BCB2-BF8F80CF3A40}" xr6:coauthVersionLast="47" xr6:coauthVersionMax="47" xr10:uidLastSave="{7F28DB65-5B4A-46AD-9104-EC5517EF852E}"/>
  <bookViews>
    <workbookView xWindow="-120" yWindow="-120" windowWidth="20730" windowHeight="11160" firstSheet="2" activeTab="4" xr2:uid="{E5742C22-A14D-4F96-819E-90697A58AE84}"/>
  </bookViews>
  <sheets>
    <sheet name="Original" sheetId="2" r:id="rId1"/>
    <sheet name="Customers" sheetId="1" r:id="rId2"/>
    <sheet name="Cleaned Data" sheetId="3" r:id="rId3"/>
    <sheet name="Detail1" sheetId="13" r:id="rId4"/>
    <sheet name="Orders pivot" sheetId="10" r:id="rId5"/>
    <sheet name="DASHBOARD" sheetId="11" r:id="rId6"/>
    <sheet name="Visualization" sheetId="12" r:id="rId7"/>
    <sheet name="Sheet3" sheetId="9" state="hidden" r:id="rId8"/>
    <sheet name="Power query" sheetId="6" state="hidden" r:id="rId9"/>
  </sheets>
  <definedNames>
    <definedName name="Slicer_Category">#N/A</definedName>
    <definedName name="Slicer_ProductName">#N/A</definedName>
  </definedNames>
  <calcPr calcId="191029"/>
  <pivotCaches>
    <pivotCache cacheId="0" r:id="rId10"/>
    <pivotCache cacheId="1" r:id="rId11"/>
    <pivotCache cacheId="2" r:id="rId12"/>
    <pivotCache cacheId="3"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2" i="9" l="1"/>
  <c r="P1001" i="9"/>
  <c r="P1000" i="9"/>
  <c r="P999" i="9"/>
  <c r="P998" i="9"/>
  <c r="P997" i="9"/>
  <c r="P996" i="9"/>
  <c r="P995" i="9"/>
  <c r="P994" i="9"/>
  <c r="P993" i="9"/>
  <c r="P992" i="9"/>
  <c r="P991" i="9"/>
  <c r="P990" i="9"/>
  <c r="P989" i="9"/>
  <c r="P988" i="9"/>
  <c r="P987" i="9"/>
  <c r="P986" i="9"/>
  <c r="P985" i="9"/>
  <c r="P984" i="9"/>
  <c r="P983" i="9"/>
  <c r="P982" i="9"/>
  <c r="P981" i="9"/>
  <c r="P980" i="9"/>
  <c r="P979" i="9"/>
  <c r="P978" i="9"/>
  <c r="P977" i="9"/>
  <c r="P976" i="9"/>
  <c r="P975" i="9"/>
  <c r="P974" i="9"/>
  <c r="P973" i="9"/>
  <c r="P972" i="9"/>
  <c r="P971" i="9"/>
  <c r="P970" i="9"/>
  <c r="P969" i="9"/>
  <c r="P968" i="9"/>
  <c r="P967" i="9"/>
  <c r="P966" i="9"/>
  <c r="P965" i="9"/>
  <c r="P964" i="9"/>
  <c r="P963" i="9"/>
  <c r="P962" i="9"/>
  <c r="P961" i="9"/>
  <c r="P960" i="9"/>
  <c r="P959" i="9"/>
  <c r="P958" i="9"/>
  <c r="P957" i="9"/>
  <c r="P956" i="9"/>
  <c r="P955" i="9"/>
  <c r="P954" i="9"/>
  <c r="P953" i="9"/>
  <c r="P952" i="9"/>
  <c r="P951" i="9"/>
  <c r="P950" i="9"/>
  <c r="P949" i="9"/>
  <c r="P948" i="9"/>
  <c r="P947" i="9"/>
  <c r="P946" i="9"/>
  <c r="P945" i="9"/>
  <c r="P944" i="9"/>
  <c r="P943" i="9"/>
  <c r="P942" i="9"/>
  <c r="P941" i="9"/>
  <c r="P940" i="9"/>
  <c r="P939" i="9"/>
  <c r="P938" i="9"/>
  <c r="P937" i="9"/>
  <c r="P936" i="9"/>
  <c r="P935" i="9"/>
  <c r="P934" i="9"/>
  <c r="P933" i="9"/>
  <c r="P932" i="9"/>
  <c r="P931" i="9"/>
  <c r="P930" i="9"/>
  <c r="P929" i="9"/>
  <c r="P928" i="9"/>
  <c r="P927" i="9"/>
  <c r="P926" i="9"/>
  <c r="P925" i="9"/>
  <c r="P924" i="9"/>
  <c r="P923" i="9"/>
  <c r="P922" i="9"/>
  <c r="P921" i="9"/>
  <c r="P920" i="9"/>
  <c r="P919" i="9"/>
  <c r="P918" i="9"/>
  <c r="P917" i="9"/>
  <c r="P916" i="9"/>
  <c r="P915" i="9"/>
  <c r="P914" i="9"/>
  <c r="P913" i="9"/>
  <c r="P912" i="9"/>
  <c r="P911" i="9"/>
  <c r="P910" i="9"/>
  <c r="P909" i="9"/>
  <c r="P908" i="9"/>
  <c r="P907" i="9"/>
  <c r="P906" i="9"/>
  <c r="P905" i="9"/>
  <c r="P904" i="9"/>
  <c r="P903" i="9"/>
  <c r="P902" i="9"/>
  <c r="P901" i="9"/>
  <c r="P900" i="9"/>
  <c r="P899" i="9"/>
  <c r="P898" i="9"/>
  <c r="P897" i="9"/>
  <c r="P896" i="9"/>
  <c r="P895" i="9"/>
  <c r="P894" i="9"/>
  <c r="P893" i="9"/>
  <c r="P892" i="9"/>
  <c r="P891" i="9"/>
  <c r="P890" i="9"/>
  <c r="P889" i="9"/>
  <c r="P888" i="9"/>
  <c r="P887" i="9"/>
  <c r="P886" i="9"/>
  <c r="P885" i="9"/>
  <c r="P884" i="9"/>
  <c r="P883" i="9"/>
  <c r="P882" i="9"/>
  <c r="P881" i="9"/>
  <c r="P880" i="9"/>
  <c r="P879" i="9"/>
  <c r="P878" i="9"/>
  <c r="P877" i="9"/>
  <c r="P876" i="9"/>
  <c r="P875" i="9"/>
  <c r="P874" i="9"/>
  <c r="P873" i="9"/>
  <c r="P872" i="9"/>
  <c r="P871" i="9"/>
  <c r="P870" i="9"/>
  <c r="P869" i="9"/>
  <c r="P868" i="9"/>
  <c r="P867" i="9"/>
  <c r="P866" i="9"/>
  <c r="P865" i="9"/>
  <c r="P864" i="9"/>
  <c r="P863" i="9"/>
  <c r="P862" i="9"/>
  <c r="P861" i="9"/>
  <c r="P860" i="9"/>
  <c r="P859" i="9"/>
  <c r="P858" i="9"/>
  <c r="P857" i="9"/>
  <c r="P856" i="9"/>
  <c r="P855" i="9"/>
  <c r="P854" i="9"/>
  <c r="P853" i="9"/>
  <c r="P852" i="9"/>
  <c r="P851" i="9"/>
  <c r="P850" i="9"/>
  <c r="P849" i="9"/>
  <c r="P848" i="9"/>
  <c r="P847" i="9"/>
  <c r="P846" i="9"/>
  <c r="P845" i="9"/>
  <c r="P844" i="9"/>
  <c r="P843" i="9"/>
  <c r="P842" i="9"/>
  <c r="P841" i="9"/>
  <c r="P840" i="9"/>
  <c r="P839" i="9"/>
  <c r="P838" i="9"/>
  <c r="P837" i="9"/>
  <c r="P836" i="9"/>
  <c r="P835" i="9"/>
  <c r="P834" i="9"/>
  <c r="P833" i="9"/>
  <c r="P832" i="9"/>
  <c r="P831" i="9"/>
  <c r="P830" i="9"/>
  <c r="P829" i="9"/>
  <c r="P828" i="9"/>
  <c r="P827" i="9"/>
  <c r="P826" i="9"/>
  <c r="P825" i="9"/>
  <c r="P824" i="9"/>
  <c r="P823" i="9"/>
  <c r="P822" i="9"/>
  <c r="P821" i="9"/>
  <c r="P820" i="9"/>
  <c r="P819" i="9"/>
  <c r="P818" i="9"/>
  <c r="P817" i="9"/>
  <c r="P816" i="9"/>
  <c r="P815" i="9"/>
  <c r="P814" i="9"/>
  <c r="P813" i="9"/>
  <c r="P812" i="9"/>
  <c r="P811" i="9"/>
  <c r="P810" i="9"/>
  <c r="P809" i="9"/>
  <c r="P808" i="9"/>
  <c r="P807" i="9"/>
  <c r="P806" i="9"/>
  <c r="P805" i="9"/>
  <c r="P804" i="9"/>
  <c r="P803" i="9"/>
  <c r="P802" i="9"/>
  <c r="P801" i="9"/>
  <c r="P800" i="9"/>
  <c r="P799" i="9"/>
  <c r="P798" i="9"/>
  <c r="P797" i="9"/>
  <c r="P796" i="9"/>
  <c r="P795" i="9"/>
  <c r="P794" i="9"/>
  <c r="P793" i="9"/>
  <c r="P792" i="9"/>
  <c r="P791" i="9"/>
  <c r="P790" i="9"/>
  <c r="P789" i="9"/>
  <c r="P788" i="9"/>
  <c r="P787" i="9"/>
  <c r="P786" i="9"/>
  <c r="P785" i="9"/>
  <c r="P784" i="9"/>
  <c r="P783" i="9"/>
  <c r="P782" i="9"/>
  <c r="P781" i="9"/>
  <c r="P780" i="9"/>
  <c r="P779" i="9"/>
  <c r="P778" i="9"/>
  <c r="P777" i="9"/>
  <c r="P776" i="9"/>
  <c r="P775" i="9"/>
  <c r="P774" i="9"/>
  <c r="P773" i="9"/>
  <c r="P772" i="9"/>
  <c r="P771" i="9"/>
  <c r="P770" i="9"/>
  <c r="P769" i="9"/>
  <c r="P768" i="9"/>
  <c r="P767" i="9"/>
  <c r="P766" i="9"/>
  <c r="P765" i="9"/>
  <c r="P764" i="9"/>
  <c r="P763" i="9"/>
  <c r="P762" i="9"/>
  <c r="P761" i="9"/>
  <c r="P760" i="9"/>
  <c r="P759" i="9"/>
  <c r="P758" i="9"/>
  <c r="P757" i="9"/>
  <c r="P756" i="9"/>
  <c r="P755" i="9"/>
  <c r="P754" i="9"/>
  <c r="P753" i="9"/>
  <c r="P752" i="9"/>
  <c r="P751" i="9"/>
  <c r="P750" i="9"/>
  <c r="P749" i="9"/>
  <c r="P748" i="9"/>
  <c r="P747" i="9"/>
  <c r="P746" i="9"/>
  <c r="P745" i="9"/>
  <c r="P744" i="9"/>
  <c r="P743" i="9"/>
  <c r="P742" i="9"/>
  <c r="P741" i="9"/>
  <c r="P740" i="9"/>
  <c r="P739" i="9"/>
  <c r="P738" i="9"/>
  <c r="P737" i="9"/>
  <c r="P736" i="9"/>
  <c r="P735" i="9"/>
  <c r="P734" i="9"/>
  <c r="P733" i="9"/>
  <c r="P732" i="9"/>
  <c r="P731" i="9"/>
  <c r="P730" i="9"/>
  <c r="P729" i="9"/>
  <c r="P728" i="9"/>
  <c r="P727" i="9"/>
  <c r="P726" i="9"/>
  <c r="P725" i="9"/>
  <c r="P724" i="9"/>
  <c r="P723" i="9"/>
  <c r="P722" i="9"/>
  <c r="P721" i="9"/>
  <c r="P720" i="9"/>
  <c r="P719" i="9"/>
  <c r="P718" i="9"/>
  <c r="P717" i="9"/>
  <c r="P716" i="9"/>
  <c r="P715" i="9"/>
  <c r="P714" i="9"/>
  <c r="P713" i="9"/>
  <c r="P712" i="9"/>
  <c r="P711" i="9"/>
  <c r="P710" i="9"/>
  <c r="P709" i="9"/>
  <c r="P708" i="9"/>
  <c r="P707" i="9"/>
  <c r="P706" i="9"/>
  <c r="P705" i="9"/>
  <c r="P704" i="9"/>
  <c r="P703" i="9"/>
  <c r="P702" i="9"/>
  <c r="P701" i="9"/>
  <c r="P700" i="9"/>
  <c r="P699" i="9"/>
  <c r="P698" i="9"/>
  <c r="P697" i="9"/>
  <c r="P696" i="9"/>
  <c r="P695" i="9"/>
  <c r="P694" i="9"/>
  <c r="P693" i="9"/>
  <c r="P692" i="9"/>
  <c r="P691" i="9"/>
  <c r="P690" i="9"/>
  <c r="P689" i="9"/>
  <c r="P688" i="9"/>
  <c r="P687" i="9"/>
  <c r="P686" i="9"/>
  <c r="P685" i="9"/>
  <c r="P684" i="9"/>
  <c r="P683" i="9"/>
  <c r="P682" i="9"/>
  <c r="P681" i="9"/>
  <c r="P680" i="9"/>
  <c r="P679" i="9"/>
  <c r="P678" i="9"/>
  <c r="P677" i="9"/>
  <c r="P676" i="9"/>
  <c r="P675" i="9"/>
  <c r="P674" i="9"/>
  <c r="P673" i="9"/>
  <c r="P672" i="9"/>
  <c r="P671" i="9"/>
  <c r="P670" i="9"/>
  <c r="P669" i="9"/>
  <c r="P668" i="9"/>
  <c r="P667" i="9"/>
  <c r="P666" i="9"/>
  <c r="P665" i="9"/>
  <c r="P664" i="9"/>
  <c r="P663" i="9"/>
  <c r="P662" i="9"/>
  <c r="P661" i="9"/>
  <c r="P660" i="9"/>
  <c r="P659" i="9"/>
  <c r="P658" i="9"/>
  <c r="P657" i="9"/>
  <c r="P656" i="9"/>
  <c r="P655" i="9"/>
  <c r="P654" i="9"/>
  <c r="P653" i="9"/>
  <c r="P652" i="9"/>
  <c r="P651" i="9"/>
  <c r="P650" i="9"/>
  <c r="P649" i="9"/>
  <c r="P648" i="9"/>
  <c r="P647" i="9"/>
  <c r="P646" i="9"/>
  <c r="P645" i="9"/>
  <c r="P644" i="9"/>
  <c r="P643" i="9"/>
  <c r="P642" i="9"/>
  <c r="P641" i="9"/>
  <c r="P640" i="9"/>
  <c r="P639" i="9"/>
  <c r="P638" i="9"/>
  <c r="P637" i="9"/>
  <c r="P636" i="9"/>
  <c r="P635" i="9"/>
  <c r="P634" i="9"/>
  <c r="P633" i="9"/>
  <c r="P632" i="9"/>
  <c r="P631" i="9"/>
  <c r="P630" i="9"/>
  <c r="P629" i="9"/>
  <c r="P628" i="9"/>
  <c r="P627" i="9"/>
  <c r="P626" i="9"/>
  <c r="P625" i="9"/>
  <c r="P624" i="9"/>
  <c r="P623" i="9"/>
  <c r="P622" i="9"/>
  <c r="P621" i="9"/>
  <c r="P620" i="9"/>
  <c r="P619" i="9"/>
  <c r="P618" i="9"/>
  <c r="P617" i="9"/>
  <c r="P616" i="9"/>
  <c r="P615" i="9"/>
  <c r="P614" i="9"/>
  <c r="P613" i="9"/>
  <c r="P612" i="9"/>
  <c r="P611" i="9"/>
  <c r="P610" i="9"/>
  <c r="P609" i="9"/>
  <c r="P608" i="9"/>
  <c r="P607" i="9"/>
  <c r="P606" i="9"/>
  <c r="P605" i="9"/>
  <c r="P604" i="9"/>
  <c r="P603" i="9"/>
  <c r="P602" i="9"/>
  <c r="P601" i="9"/>
  <c r="P600" i="9"/>
  <c r="P599" i="9"/>
  <c r="P598" i="9"/>
  <c r="P597" i="9"/>
  <c r="P596" i="9"/>
  <c r="P595" i="9"/>
  <c r="P594" i="9"/>
  <c r="P593" i="9"/>
  <c r="P592" i="9"/>
  <c r="P591" i="9"/>
  <c r="P590" i="9"/>
  <c r="P589" i="9"/>
  <c r="P588" i="9"/>
  <c r="P587" i="9"/>
  <c r="P586" i="9"/>
  <c r="P585" i="9"/>
  <c r="P584" i="9"/>
  <c r="P583" i="9"/>
  <c r="P582" i="9"/>
  <c r="P581" i="9"/>
  <c r="P580" i="9"/>
  <c r="P579" i="9"/>
  <c r="P578" i="9"/>
  <c r="P577" i="9"/>
  <c r="P576" i="9"/>
  <c r="P575" i="9"/>
  <c r="P574" i="9"/>
  <c r="P573" i="9"/>
  <c r="P572" i="9"/>
  <c r="P571" i="9"/>
  <c r="P570" i="9"/>
  <c r="P569" i="9"/>
  <c r="P568" i="9"/>
  <c r="P567" i="9"/>
  <c r="P566" i="9"/>
  <c r="P565" i="9"/>
  <c r="P564" i="9"/>
  <c r="P563" i="9"/>
  <c r="P562" i="9"/>
  <c r="P561" i="9"/>
  <c r="P560" i="9"/>
  <c r="P559" i="9"/>
  <c r="P558" i="9"/>
  <c r="P557" i="9"/>
  <c r="P556" i="9"/>
  <c r="P555" i="9"/>
  <c r="P554" i="9"/>
  <c r="P553" i="9"/>
  <c r="P552" i="9"/>
  <c r="P551" i="9"/>
  <c r="P550" i="9"/>
  <c r="P549" i="9"/>
  <c r="P548" i="9"/>
  <c r="P547" i="9"/>
  <c r="P546" i="9"/>
  <c r="P545" i="9"/>
  <c r="P544" i="9"/>
  <c r="P543" i="9"/>
  <c r="P542" i="9"/>
  <c r="P541" i="9"/>
  <c r="P540" i="9"/>
  <c r="P539" i="9"/>
  <c r="P538" i="9"/>
  <c r="P537" i="9"/>
  <c r="P536" i="9"/>
  <c r="P535" i="9"/>
  <c r="P534" i="9"/>
  <c r="P533" i="9"/>
  <c r="P532" i="9"/>
  <c r="P531" i="9"/>
  <c r="P530" i="9"/>
  <c r="P529" i="9"/>
  <c r="P528" i="9"/>
  <c r="P527" i="9"/>
  <c r="P526" i="9"/>
  <c r="P525" i="9"/>
  <c r="P524" i="9"/>
  <c r="P523" i="9"/>
  <c r="P522" i="9"/>
  <c r="P521" i="9"/>
  <c r="P520" i="9"/>
  <c r="P519" i="9"/>
  <c r="P518" i="9"/>
  <c r="P517" i="9"/>
  <c r="P516" i="9"/>
  <c r="P515" i="9"/>
  <c r="P514" i="9"/>
  <c r="P513" i="9"/>
  <c r="P512" i="9"/>
  <c r="P511" i="9"/>
  <c r="P510" i="9"/>
  <c r="P509" i="9"/>
  <c r="P508" i="9"/>
  <c r="P507" i="9"/>
  <c r="P506" i="9"/>
  <c r="P505" i="9"/>
  <c r="P504" i="9"/>
  <c r="P503" i="9"/>
  <c r="P502" i="9"/>
  <c r="P501" i="9"/>
  <c r="P500" i="9"/>
  <c r="P499" i="9"/>
  <c r="P498" i="9"/>
  <c r="P497" i="9"/>
  <c r="P496" i="9"/>
  <c r="P495" i="9"/>
  <c r="P494" i="9"/>
  <c r="P493" i="9"/>
  <c r="P492" i="9"/>
  <c r="P491" i="9"/>
  <c r="P490" i="9"/>
  <c r="P489" i="9"/>
  <c r="P488" i="9"/>
  <c r="P487" i="9"/>
  <c r="P486" i="9"/>
  <c r="P485" i="9"/>
  <c r="P484" i="9"/>
  <c r="P483" i="9"/>
  <c r="P482" i="9"/>
  <c r="P481" i="9"/>
  <c r="P480" i="9"/>
  <c r="P479" i="9"/>
  <c r="P478" i="9"/>
  <c r="P477" i="9"/>
  <c r="P476" i="9"/>
  <c r="P475" i="9"/>
  <c r="P474" i="9"/>
  <c r="P473" i="9"/>
  <c r="P472" i="9"/>
  <c r="P471" i="9"/>
  <c r="P470" i="9"/>
  <c r="P469" i="9"/>
  <c r="P468" i="9"/>
  <c r="P467" i="9"/>
  <c r="P466" i="9"/>
  <c r="P465" i="9"/>
  <c r="P464" i="9"/>
  <c r="P463" i="9"/>
  <c r="P462" i="9"/>
  <c r="P461" i="9"/>
  <c r="P460" i="9"/>
  <c r="P459" i="9"/>
  <c r="P458" i="9"/>
  <c r="P457" i="9"/>
  <c r="P456" i="9"/>
  <c r="P455" i="9"/>
  <c r="P454" i="9"/>
  <c r="P453" i="9"/>
  <c r="P452" i="9"/>
  <c r="P451" i="9"/>
  <c r="P450" i="9"/>
  <c r="P449" i="9"/>
  <c r="P448" i="9"/>
  <c r="P447" i="9"/>
  <c r="P446" i="9"/>
  <c r="P445" i="9"/>
  <c r="P444" i="9"/>
  <c r="P443" i="9"/>
  <c r="P442" i="9"/>
  <c r="P441" i="9"/>
  <c r="P440" i="9"/>
  <c r="P439" i="9"/>
  <c r="P438" i="9"/>
  <c r="P437" i="9"/>
  <c r="P436" i="9"/>
  <c r="P435" i="9"/>
  <c r="P434" i="9"/>
  <c r="P433" i="9"/>
  <c r="P432" i="9"/>
  <c r="P431" i="9"/>
  <c r="P430" i="9"/>
  <c r="P429" i="9"/>
  <c r="P428" i="9"/>
  <c r="P427" i="9"/>
  <c r="P426" i="9"/>
  <c r="P425" i="9"/>
  <c r="P424" i="9"/>
  <c r="P423" i="9"/>
  <c r="P422" i="9"/>
  <c r="P421" i="9"/>
  <c r="P420" i="9"/>
  <c r="P419" i="9"/>
  <c r="P418" i="9"/>
  <c r="P417" i="9"/>
  <c r="P416" i="9"/>
  <c r="P415" i="9"/>
  <c r="P414" i="9"/>
  <c r="P413" i="9"/>
  <c r="P412" i="9"/>
  <c r="P411" i="9"/>
  <c r="P410" i="9"/>
  <c r="P409" i="9"/>
  <c r="P408" i="9"/>
  <c r="P407" i="9"/>
  <c r="P406" i="9"/>
  <c r="P405" i="9"/>
  <c r="P404" i="9"/>
  <c r="P403" i="9"/>
  <c r="P402" i="9"/>
  <c r="P401" i="9"/>
  <c r="P400" i="9"/>
  <c r="P399" i="9"/>
  <c r="P398" i="9"/>
  <c r="P397" i="9"/>
  <c r="P396" i="9"/>
  <c r="P395" i="9"/>
  <c r="P394" i="9"/>
  <c r="P393" i="9"/>
  <c r="P392" i="9"/>
  <c r="P391" i="9"/>
  <c r="P390" i="9"/>
  <c r="P389" i="9"/>
  <c r="P388" i="9"/>
  <c r="P387" i="9"/>
  <c r="P386" i="9"/>
  <c r="P385" i="9"/>
  <c r="P384" i="9"/>
  <c r="P383" i="9"/>
  <c r="P382" i="9"/>
  <c r="P381" i="9"/>
  <c r="P380" i="9"/>
  <c r="P379" i="9"/>
  <c r="P378" i="9"/>
  <c r="P377" i="9"/>
  <c r="P376" i="9"/>
  <c r="P375" i="9"/>
  <c r="P374" i="9"/>
  <c r="P373" i="9"/>
  <c r="P372" i="9"/>
  <c r="P371" i="9"/>
  <c r="P370" i="9"/>
  <c r="P369" i="9"/>
  <c r="P368" i="9"/>
  <c r="P367" i="9"/>
  <c r="P366" i="9"/>
  <c r="P365" i="9"/>
  <c r="P364" i="9"/>
  <c r="P363" i="9"/>
  <c r="P362" i="9"/>
  <c r="P361" i="9"/>
  <c r="P360" i="9"/>
  <c r="P359" i="9"/>
  <c r="P358" i="9"/>
  <c r="P357" i="9"/>
  <c r="P356" i="9"/>
  <c r="P355" i="9"/>
  <c r="P354" i="9"/>
  <c r="P353" i="9"/>
  <c r="P352" i="9"/>
  <c r="P351" i="9"/>
  <c r="P350" i="9"/>
  <c r="P349" i="9"/>
  <c r="P348" i="9"/>
  <c r="P347" i="9"/>
  <c r="P346" i="9"/>
  <c r="P345" i="9"/>
  <c r="P344" i="9"/>
  <c r="P343" i="9"/>
  <c r="P342" i="9"/>
  <c r="P341" i="9"/>
  <c r="P340" i="9"/>
  <c r="P339" i="9"/>
  <c r="P338" i="9"/>
  <c r="P337" i="9"/>
  <c r="P336" i="9"/>
  <c r="P335" i="9"/>
  <c r="P334" i="9"/>
  <c r="P333" i="9"/>
  <c r="P332" i="9"/>
  <c r="P331" i="9"/>
  <c r="P330" i="9"/>
  <c r="P329" i="9"/>
  <c r="P328" i="9"/>
  <c r="P327" i="9"/>
  <c r="P326" i="9"/>
  <c r="P325" i="9"/>
  <c r="P324" i="9"/>
  <c r="P323" i="9"/>
  <c r="P322" i="9"/>
  <c r="P321" i="9"/>
  <c r="P320" i="9"/>
  <c r="P319" i="9"/>
  <c r="P318" i="9"/>
  <c r="P317" i="9"/>
  <c r="P316" i="9"/>
  <c r="P315" i="9"/>
  <c r="P314" i="9"/>
  <c r="P313" i="9"/>
  <c r="P312" i="9"/>
  <c r="P311" i="9"/>
  <c r="P310" i="9"/>
  <c r="P309" i="9"/>
  <c r="P308" i="9"/>
  <c r="P307" i="9"/>
  <c r="P306" i="9"/>
  <c r="P305" i="9"/>
  <c r="P304" i="9"/>
  <c r="P303" i="9"/>
  <c r="P302" i="9"/>
  <c r="P301" i="9"/>
  <c r="P300" i="9"/>
  <c r="P299" i="9"/>
  <c r="P298" i="9"/>
  <c r="P297" i="9"/>
  <c r="P296" i="9"/>
  <c r="P295" i="9"/>
  <c r="P294" i="9"/>
  <c r="P293" i="9"/>
  <c r="P292" i="9"/>
  <c r="P291" i="9"/>
  <c r="P290" i="9"/>
  <c r="P289" i="9"/>
  <c r="P288" i="9"/>
  <c r="P287" i="9"/>
  <c r="P286" i="9"/>
  <c r="P285" i="9"/>
  <c r="P284" i="9"/>
  <c r="P283" i="9"/>
  <c r="P282" i="9"/>
  <c r="P281" i="9"/>
  <c r="P280" i="9"/>
  <c r="P279" i="9"/>
  <c r="P278" i="9"/>
  <c r="P277" i="9"/>
  <c r="P276" i="9"/>
  <c r="P275" i="9"/>
  <c r="P274" i="9"/>
  <c r="P273" i="9"/>
  <c r="P272" i="9"/>
  <c r="P271" i="9"/>
  <c r="P270" i="9"/>
  <c r="P269" i="9"/>
  <c r="P268" i="9"/>
  <c r="P267" i="9"/>
  <c r="P266" i="9"/>
  <c r="P265" i="9"/>
  <c r="P264" i="9"/>
  <c r="P263" i="9"/>
  <c r="P262" i="9"/>
  <c r="P261" i="9"/>
  <c r="P260" i="9"/>
  <c r="P259" i="9"/>
  <c r="P258" i="9"/>
  <c r="P257" i="9"/>
  <c r="P256" i="9"/>
  <c r="P255" i="9"/>
  <c r="P254" i="9"/>
  <c r="P253" i="9"/>
  <c r="P252" i="9"/>
  <c r="P251" i="9"/>
  <c r="P250" i="9"/>
  <c r="P249" i="9"/>
  <c r="P248" i="9"/>
  <c r="P247" i="9"/>
  <c r="P246" i="9"/>
  <c r="P245" i="9"/>
  <c r="P244" i="9"/>
  <c r="P243" i="9"/>
  <c r="P242" i="9"/>
  <c r="P241" i="9"/>
  <c r="P240" i="9"/>
  <c r="P239" i="9"/>
  <c r="P238" i="9"/>
  <c r="P237" i="9"/>
  <c r="P236" i="9"/>
  <c r="P235" i="9"/>
  <c r="P234" i="9"/>
  <c r="P233" i="9"/>
  <c r="P232" i="9"/>
  <c r="P231" i="9"/>
  <c r="P230" i="9"/>
  <c r="P229" i="9"/>
  <c r="P228" i="9"/>
  <c r="P227" i="9"/>
  <c r="P226" i="9"/>
  <c r="P225" i="9"/>
  <c r="P224" i="9"/>
  <c r="P223" i="9"/>
  <c r="P222" i="9"/>
  <c r="P221" i="9"/>
  <c r="P220" i="9"/>
  <c r="P219" i="9"/>
  <c r="P218" i="9"/>
  <c r="P217" i="9"/>
  <c r="P216" i="9"/>
  <c r="P215" i="9"/>
  <c r="P214" i="9"/>
  <c r="P213" i="9"/>
  <c r="P212" i="9"/>
  <c r="P211" i="9"/>
  <c r="P210" i="9"/>
  <c r="P209" i="9"/>
  <c r="P208" i="9"/>
  <c r="P207" i="9"/>
  <c r="P206" i="9"/>
  <c r="P205" i="9"/>
  <c r="P204" i="9"/>
  <c r="P203" i="9"/>
  <c r="P202" i="9"/>
  <c r="P201" i="9"/>
  <c r="P200" i="9"/>
  <c r="P199" i="9"/>
  <c r="P198" i="9"/>
  <c r="P197" i="9"/>
  <c r="P196" i="9"/>
  <c r="P195" i="9"/>
  <c r="P194" i="9"/>
  <c r="P193" i="9"/>
  <c r="P192" i="9"/>
  <c r="P191" i="9"/>
  <c r="P190" i="9"/>
  <c r="P189" i="9"/>
  <c r="P188" i="9"/>
  <c r="P187" i="9"/>
  <c r="P186" i="9"/>
  <c r="P185" i="9"/>
  <c r="P184" i="9"/>
  <c r="P183" i="9"/>
  <c r="P182" i="9"/>
  <c r="P181" i="9"/>
  <c r="P180" i="9"/>
  <c r="P179" i="9"/>
  <c r="P178" i="9"/>
  <c r="P177" i="9"/>
  <c r="P176" i="9"/>
  <c r="P175" i="9"/>
  <c r="P174" i="9"/>
  <c r="P173" i="9"/>
  <c r="P172" i="9"/>
  <c r="P171" i="9"/>
  <c r="P170" i="9"/>
  <c r="P169" i="9"/>
  <c r="P168" i="9"/>
  <c r="P167" i="9"/>
  <c r="P166" i="9"/>
  <c r="P165" i="9"/>
  <c r="P164" i="9"/>
  <c r="P163" i="9"/>
  <c r="P162" i="9"/>
  <c r="P161" i="9"/>
  <c r="P160" i="9"/>
  <c r="P159" i="9"/>
  <c r="P158" i="9"/>
  <c r="P157" i="9"/>
  <c r="P156" i="9"/>
  <c r="P155" i="9"/>
  <c r="P154" i="9"/>
  <c r="P153" i="9"/>
  <c r="P152" i="9"/>
  <c r="P151" i="9"/>
  <c r="P150" i="9"/>
  <c r="P149" i="9"/>
  <c r="P148" i="9"/>
  <c r="P147" i="9"/>
  <c r="P146" i="9"/>
  <c r="P145" i="9"/>
  <c r="P144" i="9"/>
  <c r="P143" i="9"/>
  <c r="P142" i="9"/>
  <c r="P141" i="9"/>
  <c r="P140" i="9"/>
  <c r="P139" i="9"/>
  <c r="P138" i="9"/>
  <c r="P137" i="9"/>
  <c r="P136" i="9"/>
  <c r="P135" i="9"/>
  <c r="P134" i="9"/>
  <c r="P133" i="9"/>
  <c r="P132" i="9"/>
  <c r="P131" i="9"/>
  <c r="P130" i="9"/>
  <c r="P129" i="9"/>
  <c r="P128" i="9"/>
  <c r="P127" i="9"/>
  <c r="P126" i="9"/>
  <c r="P125" i="9"/>
  <c r="P124" i="9"/>
  <c r="P123" i="9"/>
  <c r="P122" i="9"/>
  <c r="P121" i="9"/>
  <c r="P120" i="9"/>
  <c r="P119" i="9"/>
  <c r="P118" i="9"/>
  <c r="P117" i="9"/>
  <c r="P116" i="9"/>
  <c r="P115" i="9"/>
  <c r="P114" i="9"/>
  <c r="P113" i="9"/>
  <c r="P112" i="9"/>
  <c r="P111" i="9"/>
  <c r="P110" i="9"/>
  <c r="P109" i="9"/>
  <c r="P108" i="9"/>
  <c r="P107" i="9"/>
  <c r="P106" i="9"/>
  <c r="P105" i="9"/>
  <c r="P104" i="9"/>
  <c r="P103" i="9"/>
  <c r="P102" i="9"/>
  <c r="P101" i="9"/>
  <c r="P100" i="9"/>
  <c r="P99" i="9"/>
  <c r="P98" i="9"/>
  <c r="P97" i="9"/>
  <c r="P96" i="9"/>
  <c r="P95" i="9"/>
  <c r="P94" i="9"/>
  <c r="P93" i="9"/>
  <c r="P92" i="9"/>
  <c r="P91" i="9"/>
  <c r="P90" i="9"/>
  <c r="P89" i="9"/>
  <c r="P88" i="9"/>
  <c r="P87" i="9"/>
  <c r="P86" i="9"/>
  <c r="P85" i="9"/>
  <c r="P84" i="9"/>
  <c r="P83" i="9"/>
  <c r="P82" i="9"/>
  <c r="P81" i="9"/>
  <c r="P80" i="9"/>
  <c r="P79" i="9"/>
  <c r="P78" i="9"/>
  <c r="P77" i="9"/>
  <c r="P76" i="9"/>
  <c r="P75" i="9"/>
  <c r="P74" i="9"/>
  <c r="P73" i="9"/>
  <c r="P72" i="9"/>
  <c r="P71" i="9"/>
  <c r="P70" i="9"/>
  <c r="P69" i="9"/>
  <c r="P68" i="9"/>
  <c r="P67" i="9"/>
  <c r="P66" i="9"/>
  <c r="P65" i="9"/>
  <c r="P64" i="9"/>
  <c r="P63" i="9"/>
  <c r="P62" i="9"/>
  <c r="P61" i="9"/>
  <c r="P60" i="9"/>
  <c r="P59" i="9"/>
  <c r="P58" i="9"/>
  <c r="P57" i="9"/>
  <c r="P56" i="9"/>
  <c r="P55" i="9"/>
  <c r="P54" i="9"/>
  <c r="P53" i="9"/>
  <c r="P52" i="9"/>
  <c r="P51" i="9"/>
  <c r="P50" i="9"/>
  <c r="P49" i="9"/>
  <c r="P48" i="9"/>
  <c r="P47" i="9"/>
  <c r="P46" i="9"/>
  <c r="P45" i="9"/>
  <c r="P44" i="9"/>
  <c r="P43" i="9"/>
  <c r="P42" i="9"/>
  <c r="P41" i="9"/>
  <c r="P40" i="9"/>
  <c r="P39" i="9"/>
  <c r="P38" i="9"/>
  <c r="P37" i="9"/>
  <c r="P36" i="9"/>
  <c r="P35" i="9"/>
  <c r="P34" i="9"/>
  <c r="P33" i="9"/>
  <c r="P32" i="9"/>
  <c r="P31" i="9"/>
  <c r="P30" i="9"/>
  <c r="P29" i="9"/>
  <c r="P28" i="9"/>
  <c r="P27" i="9"/>
  <c r="P26" i="9"/>
  <c r="P25" i="9"/>
  <c r="P24" i="9"/>
  <c r="P23" i="9"/>
  <c r="P22" i="9"/>
  <c r="P21" i="9"/>
  <c r="P20" i="9"/>
  <c r="P19" i="9"/>
  <c r="P18" i="9"/>
  <c r="P17" i="9"/>
  <c r="P16" i="9"/>
  <c r="P15" i="9"/>
  <c r="P14" i="9"/>
  <c r="P13" i="9"/>
  <c r="P12" i="9"/>
  <c r="P11" i="9"/>
  <c r="P10" i="9"/>
  <c r="P9" i="9"/>
  <c r="P8" i="9"/>
  <c r="P7" i="9"/>
  <c r="P6" i="9"/>
  <c r="P5" i="9"/>
  <c r="P4" i="9"/>
  <c r="P3" i="9"/>
  <c r="P2" i="9"/>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T2" i="3"/>
  <c r="S27" i="3"/>
  <c r="S43" i="3"/>
  <c r="S47" i="3"/>
  <c r="R2" i="3"/>
  <c r="S4" i="3" s="1"/>
  <c r="E2" i="1"/>
  <c r="L2" i="1" s="1" a="1"/>
  <c r="L2" i="1" s="1"/>
  <c r="E37" i="1"/>
  <c r="E62" i="1"/>
  <c r="E71" i="1"/>
  <c r="E77" i="1"/>
  <c r="E84" i="1"/>
  <c r="E92" i="1"/>
  <c r="E109" i="1"/>
  <c r="E149" i="1"/>
  <c r="E186" i="1"/>
  <c r="E188" i="1"/>
  <c r="E199" i="1"/>
  <c r="E271" i="1"/>
  <c r="E283" i="1"/>
  <c r="E298" i="1"/>
  <c r="E329" i="1"/>
  <c r="E333" i="1"/>
  <c r="E361" i="1"/>
  <c r="E379" i="1"/>
  <c r="E423" i="1"/>
  <c r="E446" i="1"/>
  <c r="E451" i="1"/>
  <c r="E487" i="1"/>
  <c r="E490" i="1"/>
  <c r="E495" i="1"/>
  <c r="E495" i="2"/>
  <c r="E490" i="2"/>
  <c r="E487" i="2"/>
  <c r="E451" i="2"/>
  <c r="E446" i="2"/>
  <c r="E423" i="2"/>
  <c r="E379" i="2"/>
  <c r="E361" i="2"/>
  <c r="E333" i="2"/>
  <c r="E329" i="2"/>
  <c r="E298" i="2"/>
  <c r="E283" i="2"/>
  <c r="E271" i="2"/>
  <c r="E199" i="2"/>
  <c r="E188" i="2"/>
  <c r="E186" i="2"/>
  <c r="E149" i="2"/>
  <c r="E109" i="2"/>
  <c r="E92" i="2"/>
  <c r="E84" i="2"/>
  <c r="E77" i="2"/>
  <c r="E71" i="2"/>
  <c r="E62" i="2"/>
  <c r="E37" i="2"/>
  <c r="E2" i="2"/>
  <c r="S19" i="3" l="1"/>
  <c r="S35" i="3"/>
  <c r="S15" i="3"/>
  <c r="S51" i="3"/>
  <c r="S31" i="3"/>
  <c r="S11" i="3"/>
  <c r="S39" i="3"/>
  <c r="S23" i="3"/>
  <c r="S7" i="3"/>
  <c r="S50" i="3"/>
  <c r="S46" i="3"/>
  <c r="S42" i="3"/>
  <c r="S38" i="3"/>
  <c r="S34" i="3"/>
  <c r="S30" i="3"/>
  <c r="S26" i="3"/>
  <c r="S22" i="3"/>
  <c r="S18" i="3"/>
  <c r="S14" i="3"/>
  <c r="S10" i="3"/>
  <c r="S6" i="3"/>
  <c r="S2" i="3"/>
  <c r="S49" i="3"/>
  <c r="S45" i="3"/>
  <c r="S41" i="3"/>
  <c r="S37" i="3"/>
  <c r="S33" i="3"/>
  <c r="S29" i="3"/>
  <c r="S25" i="3"/>
  <c r="S21" i="3"/>
  <c r="S17" i="3"/>
  <c r="S13" i="3"/>
  <c r="S9" i="3"/>
  <c r="S5" i="3"/>
  <c r="S3" i="3"/>
  <c r="S48" i="3"/>
  <c r="S44" i="3"/>
  <c r="S40" i="3"/>
  <c r="S36" i="3"/>
  <c r="S32" i="3"/>
  <c r="S28" i="3"/>
  <c r="S24" i="3"/>
  <c r="S20" i="3"/>
  <c r="S16" i="3"/>
  <c r="S12" i="3"/>
  <c r="S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<sst xmlns="http://schemas.openxmlformats.org/spreadsheetml/2006/main" count="16297" uniqueCount="2344">
  <si>
    <t>CustomerID</t>
  </si>
  <si>
    <t>FirstName</t>
  </si>
  <si>
    <t>LastName</t>
  </si>
  <si>
    <t>Email</t>
  </si>
  <si>
    <t>Phone</t>
  </si>
  <si>
    <t>City</t>
  </si>
  <si>
    <t>Country</t>
  </si>
  <si>
    <t>Lauren</t>
  </si>
  <si>
    <t>Donovan</t>
  </si>
  <si>
    <t>santoseric@hotmail.com</t>
  </si>
  <si>
    <t>East Kaylamouth</t>
  </si>
  <si>
    <t>Philippines</t>
  </si>
  <si>
    <t>Jackie</t>
  </si>
  <si>
    <t>Garcia</t>
  </si>
  <si>
    <t>qwood@hernandez.info</t>
  </si>
  <si>
    <t>180-182-5078</t>
  </si>
  <si>
    <t>East Emilybury</t>
  </si>
  <si>
    <t>Christmas Island</t>
  </si>
  <si>
    <t>Gina</t>
  </si>
  <si>
    <t>Cabrera</t>
  </si>
  <si>
    <t>helenthomas@gmail.com</t>
  </si>
  <si>
    <t>137.388.4133x268</t>
  </si>
  <si>
    <t>Port Jenniferborough</t>
  </si>
  <si>
    <t>Malaysia</t>
  </si>
  <si>
    <t>Ronald</t>
  </si>
  <si>
    <t>Scott</t>
  </si>
  <si>
    <t>ogonzales@bennett.com</t>
  </si>
  <si>
    <t>338-371-5404x270</t>
  </si>
  <si>
    <t>North Sarahaven</t>
  </si>
  <si>
    <t>Bermuda</t>
  </si>
  <si>
    <t>Jamie</t>
  </si>
  <si>
    <t>Wade</t>
  </si>
  <si>
    <t>nancy77@estrada-flores.com</t>
  </si>
  <si>
    <t>849-555-9239</t>
  </si>
  <si>
    <t>South Gabriellamouth</t>
  </si>
  <si>
    <t>Luxembourg</t>
  </si>
  <si>
    <t>Richard</t>
  </si>
  <si>
    <t>Sanchez</t>
  </si>
  <si>
    <t>tkennedy@schroeder-day.com</t>
  </si>
  <si>
    <t>132-570-6520</t>
  </si>
  <si>
    <t>East Melinda</t>
  </si>
  <si>
    <t>Togo</t>
  </si>
  <si>
    <t>Albert</t>
  </si>
  <si>
    <t>Hernandez</t>
  </si>
  <si>
    <t>masonraymond@gmail.com</t>
  </si>
  <si>
    <t>376.264.3147x4518</t>
  </si>
  <si>
    <t>Harrisland</t>
  </si>
  <si>
    <t>China</t>
  </si>
  <si>
    <t>Curtis</t>
  </si>
  <si>
    <t>Herrera</t>
  </si>
  <si>
    <t>ginajensen@yahoo.com</t>
  </si>
  <si>
    <t>(933)430-5092x735</t>
  </si>
  <si>
    <t>New Sarah</t>
  </si>
  <si>
    <t>Rwanda</t>
  </si>
  <si>
    <t>Darius</t>
  </si>
  <si>
    <t>Mclaughlin</t>
  </si>
  <si>
    <t>christina58@gmail.com</t>
  </si>
  <si>
    <t>001-717-842-8223x32072</t>
  </si>
  <si>
    <t>West Julianport</t>
  </si>
  <si>
    <t>Guernsey</t>
  </si>
  <si>
    <t>Andrew</t>
  </si>
  <si>
    <t>Carroll</t>
  </si>
  <si>
    <t>patricia42@johnson.net</t>
  </si>
  <si>
    <t>001-153-429-8747x5666</t>
  </si>
  <si>
    <t>Robertton</t>
  </si>
  <si>
    <t>Guatemala</t>
  </si>
  <si>
    <t>Christopher</t>
  </si>
  <si>
    <t>Huffman</t>
  </si>
  <si>
    <t>williesanchez@hotmail.com</t>
  </si>
  <si>
    <t>496-039-5813</t>
  </si>
  <si>
    <t>Jamesfurt</t>
  </si>
  <si>
    <t>Panama</t>
  </si>
  <si>
    <t>William</t>
  </si>
  <si>
    <t>Browning</t>
  </si>
  <si>
    <t>hdaniels@fleming.biz</t>
  </si>
  <si>
    <t>(512)056-0338x29955</t>
  </si>
  <si>
    <t>South Douglaschester</t>
  </si>
  <si>
    <t>Macedonia</t>
  </si>
  <si>
    <t>Janet</t>
  </si>
  <si>
    <t>Coleman</t>
  </si>
  <si>
    <t>laura84@castillo.net</t>
  </si>
  <si>
    <t>001-070-131-5994x289</t>
  </si>
  <si>
    <t>Port Catherine</t>
  </si>
  <si>
    <t>Guinea-Bissau</t>
  </si>
  <si>
    <t>David</t>
  </si>
  <si>
    <t>garyparsons@yahoo.com</t>
  </si>
  <si>
    <t>001-799-591-8046</t>
  </si>
  <si>
    <t>Obrienshire</t>
  </si>
  <si>
    <t>Slovenia</t>
  </si>
  <si>
    <t>Margaret</t>
  </si>
  <si>
    <t>Leblanc</t>
  </si>
  <si>
    <t>kjohnson@cruz.info</t>
  </si>
  <si>
    <t>+1-740-291-9721x750</t>
  </si>
  <si>
    <t>New Justin</t>
  </si>
  <si>
    <t>Katelyn</t>
  </si>
  <si>
    <t>Johnson</t>
  </si>
  <si>
    <t>ymitchell@riddle.com</t>
  </si>
  <si>
    <t>385-739-7597</t>
  </si>
  <si>
    <t>North Anthonybury</t>
  </si>
  <si>
    <t>Montenegro</t>
  </si>
  <si>
    <t>Jacqueline</t>
  </si>
  <si>
    <t>Wallace</t>
  </si>
  <si>
    <t>mhamilton@foster.com</t>
  </si>
  <si>
    <t>001-749-018-8917x7204</t>
  </si>
  <si>
    <t>Osbornetown</t>
  </si>
  <si>
    <t>El Salvador</t>
  </si>
  <si>
    <t>Katherine</t>
  </si>
  <si>
    <t>Martinez</t>
  </si>
  <si>
    <t>patelvirginia@wright.com</t>
  </si>
  <si>
    <t>818-230-8248x6566</t>
  </si>
  <si>
    <t>Port Latoya</t>
  </si>
  <si>
    <t>Central African Republic</t>
  </si>
  <si>
    <t>Nancy</t>
  </si>
  <si>
    <t>Espinoza</t>
  </si>
  <si>
    <t>jamesjohnson@gmail.com</t>
  </si>
  <si>
    <t>(512)358-4953x8978</t>
  </si>
  <si>
    <t>Ayalaburgh</t>
  </si>
  <si>
    <t>South Georgia and the South Sandwich Islands</t>
  </si>
  <si>
    <t>teresa77@esparza.com</t>
  </si>
  <si>
    <t>East Sharonhaven</t>
  </si>
  <si>
    <t>Amanda</t>
  </si>
  <si>
    <t>Dawson</t>
  </si>
  <si>
    <t>fosterjason@cooper-johnson.com</t>
  </si>
  <si>
    <t>+1-465-387-3685x28972</t>
  </si>
  <si>
    <t>New Melissa</t>
  </si>
  <si>
    <t>Marshall Islands</t>
  </si>
  <si>
    <t>Gloria</t>
  </si>
  <si>
    <t>Coffey</t>
  </si>
  <si>
    <t>karen81@hotmail.com</t>
  </si>
  <si>
    <t>467.316.7816x77666</t>
  </si>
  <si>
    <t>New Gregory</t>
  </si>
  <si>
    <t>Nicaragua</t>
  </si>
  <si>
    <t>James</t>
  </si>
  <si>
    <t>Davenport</t>
  </si>
  <si>
    <t>williamcarter@hotmail.com</t>
  </si>
  <si>
    <t>North Amandaborough</t>
  </si>
  <si>
    <t>Sudan</t>
  </si>
  <si>
    <t>Gabriel</t>
  </si>
  <si>
    <t>Matthews</t>
  </si>
  <si>
    <t>jenniferwilkerson@smith.com</t>
  </si>
  <si>
    <t>788.746.5176</t>
  </si>
  <si>
    <t>Gracemouth</t>
  </si>
  <si>
    <t>Andorra</t>
  </si>
  <si>
    <t>Adam</t>
  </si>
  <si>
    <t>Jacobs</t>
  </si>
  <si>
    <t>tyler65@yahoo.com</t>
  </si>
  <si>
    <t>385.441.7603</t>
  </si>
  <si>
    <t>Laurenmouth</t>
  </si>
  <si>
    <t>Bangladesh</t>
  </si>
  <si>
    <t>Sabrina</t>
  </si>
  <si>
    <t>Harris</t>
  </si>
  <si>
    <t>cannoncraig@hurst-edwards.info</t>
  </si>
  <si>
    <t>647.674.5405x440</t>
  </si>
  <si>
    <t>Melissashire</t>
  </si>
  <si>
    <t>Bouvet Island (Bouvetoya)</t>
  </si>
  <si>
    <t>Brandon</t>
  </si>
  <si>
    <t>Bautista</t>
  </si>
  <si>
    <t>barkercorey@gmail.com</t>
  </si>
  <si>
    <t>(276)199-4064</t>
  </si>
  <si>
    <t>North Gregory</t>
  </si>
  <si>
    <t>Australia</t>
  </si>
  <si>
    <t>Howard</t>
  </si>
  <si>
    <t>Graham</t>
  </si>
  <si>
    <t>ashley37@palmer-grant.net</t>
  </si>
  <si>
    <t>(417)594-6209x0546</t>
  </si>
  <si>
    <t>Guzmanfurt</t>
  </si>
  <si>
    <t>Gambia</t>
  </si>
  <si>
    <t>Daniel</t>
  </si>
  <si>
    <t>Morales</t>
  </si>
  <si>
    <t>kholland@gmail.com</t>
  </si>
  <si>
    <t>087.554.0342</t>
  </si>
  <si>
    <t>Crystalborough</t>
  </si>
  <si>
    <t>Svalbard &amp; Jan Mayen Islands</t>
  </si>
  <si>
    <t>Ashley</t>
  </si>
  <si>
    <t>Morris</t>
  </si>
  <si>
    <t>andersonwesley@allen.com</t>
  </si>
  <si>
    <t>001-187-621-3412x453</t>
  </si>
  <si>
    <t>Mariahaven</t>
  </si>
  <si>
    <t>Bulgaria</t>
  </si>
  <si>
    <t>Sandra</t>
  </si>
  <si>
    <t>Baker</t>
  </si>
  <si>
    <t>johnsonchristopher@barnes.com</t>
  </si>
  <si>
    <t>+1-514-826-4580x66766</t>
  </si>
  <si>
    <t>West Julie</t>
  </si>
  <si>
    <t>Tokelau</t>
  </si>
  <si>
    <t>Nicole</t>
  </si>
  <si>
    <t>Robinson</t>
  </si>
  <si>
    <t>hallmaria@gmail.com</t>
  </si>
  <si>
    <t>893-970-0974x63381</t>
  </si>
  <si>
    <t>Crystalshire</t>
  </si>
  <si>
    <t>Grenada</t>
  </si>
  <si>
    <t>Austin</t>
  </si>
  <si>
    <t>Rodriguez</t>
  </si>
  <si>
    <t>william08@alvarez-bailey.org</t>
  </si>
  <si>
    <t>382-159-8870</t>
  </si>
  <si>
    <t>New Karlastad</t>
  </si>
  <si>
    <t>American Samoa</t>
  </si>
  <si>
    <t>John</t>
  </si>
  <si>
    <t>Mcknight</t>
  </si>
  <si>
    <t>oallison@nichols-austin.info</t>
  </si>
  <si>
    <t>001-550-400-0506</t>
  </si>
  <si>
    <t>Martinezstad</t>
  </si>
  <si>
    <t>Poland</t>
  </si>
  <si>
    <t>Dennis</t>
  </si>
  <si>
    <t>Prince</t>
  </si>
  <si>
    <t>allenjames@gmail.com</t>
  </si>
  <si>
    <t>199-718-7716</t>
  </si>
  <si>
    <t>North Joel</t>
  </si>
  <si>
    <t>Armenia</t>
  </si>
  <si>
    <t>Charles</t>
  </si>
  <si>
    <t>King</t>
  </si>
  <si>
    <t>sandra76@murphy-chambers.org</t>
  </si>
  <si>
    <t>South Kristenview</t>
  </si>
  <si>
    <t>Tanzania</t>
  </si>
  <si>
    <t>Beverly</t>
  </si>
  <si>
    <t>Moon</t>
  </si>
  <si>
    <t>josephcastillo@smith-rowe.com</t>
  </si>
  <si>
    <t>595-115-3003</t>
  </si>
  <si>
    <t>South Steven</t>
  </si>
  <si>
    <t>United States of America</t>
  </si>
  <si>
    <t>Linda</t>
  </si>
  <si>
    <t>Juarez</t>
  </si>
  <si>
    <t>vreynolds@hotmail.com</t>
  </si>
  <si>
    <t>(835)384-0992</t>
  </si>
  <si>
    <t>Lake Joseph</t>
  </si>
  <si>
    <t>Cocos (Keeling) Islands</t>
  </si>
  <si>
    <t>Jeremy</t>
  </si>
  <si>
    <t>Carter</t>
  </si>
  <si>
    <t>curtis91@bruce.org</t>
  </si>
  <si>
    <t>336.560.4501x931</t>
  </si>
  <si>
    <t>Helenside</t>
  </si>
  <si>
    <t>Lesotho</t>
  </si>
  <si>
    <t>Samantha</t>
  </si>
  <si>
    <t>French</t>
  </si>
  <si>
    <t>james20@carter-wright.org</t>
  </si>
  <si>
    <t>933.646.0221</t>
  </si>
  <si>
    <t>Port Mary</t>
  </si>
  <si>
    <t>Albania</t>
  </si>
  <si>
    <t>Stephanie</t>
  </si>
  <si>
    <t>Moss</t>
  </si>
  <si>
    <t>mackenzie64@smith.com</t>
  </si>
  <si>
    <t>210-082-7498</t>
  </si>
  <si>
    <t>Jackberg</t>
  </si>
  <si>
    <t>Jordan</t>
  </si>
  <si>
    <t>Jeffery</t>
  </si>
  <si>
    <t>Moore</t>
  </si>
  <si>
    <t>joshuaaguirre@gmail.com</t>
  </si>
  <si>
    <t>463-490-4582x65646</t>
  </si>
  <si>
    <t>New Davidchester</t>
  </si>
  <si>
    <t>Jersey</t>
  </si>
  <si>
    <t>Zachary</t>
  </si>
  <si>
    <t>Hardin</t>
  </si>
  <si>
    <t>christian90@hotmail.com</t>
  </si>
  <si>
    <t>+1-334-971-3941x678</t>
  </si>
  <si>
    <t>West Jennifer</t>
  </si>
  <si>
    <t>Lebanon</t>
  </si>
  <si>
    <t>Campbell</t>
  </si>
  <si>
    <t>virginia39@terry.com</t>
  </si>
  <si>
    <t>333-512-2678</t>
  </si>
  <si>
    <t>East Shellyshire</t>
  </si>
  <si>
    <t>Juan</t>
  </si>
  <si>
    <t>Wilson</t>
  </si>
  <si>
    <t>jose73@gmail.com</t>
  </si>
  <si>
    <t>417.852.7665</t>
  </si>
  <si>
    <t>South Brian</t>
  </si>
  <si>
    <t>Colombia</t>
  </si>
  <si>
    <t>Sharon</t>
  </si>
  <si>
    <t>Perez</t>
  </si>
  <si>
    <t>judybrown@hotmail.com</t>
  </si>
  <si>
    <t>854.283.8527</t>
  </si>
  <si>
    <t>Pageport</t>
  </si>
  <si>
    <t>Saint Kitts and Nevis</t>
  </si>
  <si>
    <t>Rebecca</t>
  </si>
  <si>
    <t>Martin</t>
  </si>
  <si>
    <t>jakemendoza@hamilton.info</t>
  </si>
  <si>
    <t>+1-825-450-3859x1859</t>
  </si>
  <si>
    <t>Rebeccaton</t>
  </si>
  <si>
    <t>Thailand</t>
  </si>
  <si>
    <t>Julie</t>
  </si>
  <si>
    <t>Guerra</t>
  </si>
  <si>
    <t>sgarrett@doyle-morrison.com</t>
  </si>
  <si>
    <t>459.563.2810</t>
  </si>
  <si>
    <t>Sharonport</t>
  </si>
  <si>
    <t>Sweden</t>
  </si>
  <si>
    <t>Samuel</t>
  </si>
  <si>
    <t>Flowers</t>
  </si>
  <si>
    <t>donnabush@gmail.com</t>
  </si>
  <si>
    <t>Lake Lisafurt</t>
  </si>
  <si>
    <t>Palau</t>
  </si>
  <si>
    <t>Joseph</t>
  </si>
  <si>
    <t>Ortiz</t>
  </si>
  <si>
    <t>alexandra22@gmail.com</t>
  </si>
  <si>
    <t>422.714.1908</t>
  </si>
  <si>
    <t>Taraside</t>
  </si>
  <si>
    <t>Ethiopia</t>
  </si>
  <si>
    <t>epatel@gmail.com</t>
  </si>
  <si>
    <t>767-240-3433x38456</t>
  </si>
  <si>
    <t>Lake Leah</t>
  </si>
  <si>
    <t>Mongolia</t>
  </si>
  <si>
    <t>Karen</t>
  </si>
  <si>
    <t>Dominguez</t>
  </si>
  <si>
    <t>thomaswalker@hotmail.com</t>
  </si>
  <si>
    <t>(277)192-1910x9849</t>
  </si>
  <si>
    <t>Port Jason</t>
  </si>
  <si>
    <t>Golden</t>
  </si>
  <si>
    <t>kevin06@gmail.com</t>
  </si>
  <si>
    <t>541.295.2385</t>
  </si>
  <si>
    <t>Katherineshire</t>
  </si>
  <si>
    <t>Brianna</t>
  </si>
  <si>
    <t>johnsonbianca@hotmail.com</t>
  </si>
  <si>
    <t>798.074.6667x09635</t>
  </si>
  <si>
    <t>Amytown</t>
  </si>
  <si>
    <t>Burkina Faso</t>
  </si>
  <si>
    <t>Edwin</t>
  </si>
  <si>
    <t>Hill</t>
  </si>
  <si>
    <t>matthewwiley@gay.com</t>
  </si>
  <si>
    <t>970.739.7852x4446</t>
  </si>
  <si>
    <t>North Catherine</t>
  </si>
  <si>
    <t>India</t>
  </si>
  <si>
    <t>Douglas</t>
  </si>
  <si>
    <t>Chase</t>
  </si>
  <si>
    <t>kristenreyes@payne.com</t>
  </si>
  <si>
    <t>820.876.4364x32477</t>
  </si>
  <si>
    <t>Saramouth</t>
  </si>
  <si>
    <t>Anthony</t>
  </si>
  <si>
    <t>fstevens@yahoo.com</t>
  </si>
  <si>
    <t>319-378-9672x857</t>
  </si>
  <si>
    <t>Ortizland</t>
  </si>
  <si>
    <t>Saint Barthelemy</t>
  </si>
  <si>
    <t>Peterson</t>
  </si>
  <si>
    <t>qwalker@kent-casey.net</t>
  </si>
  <si>
    <t>+1-206-329-0038x17713</t>
  </si>
  <si>
    <t>Campbellstad</t>
  </si>
  <si>
    <t>Timor-Leste</t>
  </si>
  <si>
    <t>Patricia</t>
  </si>
  <si>
    <t>Davis</t>
  </si>
  <si>
    <t>garciatyler@gmail.com</t>
  </si>
  <si>
    <t>001-246-495-4143</t>
  </si>
  <si>
    <t>Sandraborough</t>
  </si>
  <si>
    <t>French Polynesia</t>
  </si>
  <si>
    <t>Debra</t>
  </si>
  <si>
    <t>Taylor</t>
  </si>
  <si>
    <t>jenna27@nunez-williams.com</t>
  </si>
  <si>
    <t>785-641-7669x4404</t>
  </si>
  <si>
    <t>Mathismouth</t>
  </si>
  <si>
    <t>Belarus</t>
  </si>
  <si>
    <t>Tiffany</t>
  </si>
  <si>
    <t>dicksonoscar@gmail.com</t>
  </si>
  <si>
    <t>Ashleyview</t>
  </si>
  <si>
    <t>Guyana</t>
  </si>
  <si>
    <t>Paige</t>
  </si>
  <si>
    <t>Newman</t>
  </si>
  <si>
    <t>xsingleton@garcia.com</t>
  </si>
  <si>
    <t>001-968-360-4503x460</t>
  </si>
  <si>
    <t>South Matthew</t>
  </si>
  <si>
    <t>Uzbekistan</t>
  </si>
  <si>
    <t>Jaime</t>
  </si>
  <si>
    <t>tjimenez@pennington.com</t>
  </si>
  <si>
    <t>599.758.4564</t>
  </si>
  <si>
    <t>Katherinebury</t>
  </si>
  <si>
    <t>Greer</t>
  </si>
  <si>
    <t>diana91@yahoo.com</t>
  </si>
  <si>
    <t>+1-710-102-2157x32610</t>
  </si>
  <si>
    <t>Debrachester</t>
  </si>
  <si>
    <t>Delgado</t>
  </si>
  <si>
    <t>sandovaldanielle@yahoo.com</t>
  </si>
  <si>
    <t>559.890.2032x5093</t>
  </si>
  <si>
    <t>New Mitchell</t>
  </si>
  <si>
    <t>Antarctica (the territory South of 60 deg S)</t>
  </si>
  <si>
    <t>Kathy</t>
  </si>
  <si>
    <t>Lucero</t>
  </si>
  <si>
    <t>michael70@hatfield-ramirez.biz</t>
  </si>
  <si>
    <t>001-154-123-5369x7313</t>
  </si>
  <si>
    <t>New Zacharyhaven</t>
  </si>
  <si>
    <t>Finland</t>
  </si>
  <si>
    <t>Nathan</t>
  </si>
  <si>
    <t>Dyer</t>
  </si>
  <si>
    <t>shirleygonzalez@martin.com</t>
  </si>
  <si>
    <t>(034)567-1634x04023</t>
  </si>
  <si>
    <t>Wheelerport</t>
  </si>
  <si>
    <t>New Zealand</t>
  </si>
  <si>
    <t>Timothy</t>
  </si>
  <si>
    <t>Brown</t>
  </si>
  <si>
    <t>stevenscharles@yahoo.com</t>
  </si>
  <si>
    <t>(419)211-5754x306</t>
  </si>
  <si>
    <t>Harrellburgh</t>
  </si>
  <si>
    <t>France</t>
  </si>
  <si>
    <t>Marc</t>
  </si>
  <si>
    <t>Casey</t>
  </si>
  <si>
    <t>kgarcia@austin.com</t>
  </si>
  <si>
    <t>(606)562-7869</t>
  </si>
  <si>
    <t>Matthewland</t>
  </si>
  <si>
    <t>Slovakia (Slovak Republic)</t>
  </si>
  <si>
    <t>Travis</t>
  </si>
  <si>
    <t>Gallegos</t>
  </si>
  <si>
    <t>aimeemiles@hotmail.com</t>
  </si>
  <si>
    <t>East Stephenton</t>
  </si>
  <si>
    <t>Fiji</t>
  </si>
  <si>
    <t>Monica</t>
  </si>
  <si>
    <t>Edwards</t>
  </si>
  <si>
    <t>schultzfrancis@spence.net</t>
  </si>
  <si>
    <t>001-755-480-2392x34243</t>
  </si>
  <si>
    <t>Davidborough</t>
  </si>
  <si>
    <t>Bahamas</t>
  </si>
  <si>
    <t>Heather</t>
  </si>
  <si>
    <t>Santiago</t>
  </si>
  <si>
    <t>josephharvey@gillespie.com</t>
  </si>
  <si>
    <t>+1-293-603-5918x31039</t>
  </si>
  <si>
    <t>Michaelbury</t>
  </si>
  <si>
    <t>Sierra Leone</t>
  </si>
  <si>
    <t>Paul</t>
  </si>
  <si>
    <t>Fletcher</t>
  </si>
  <si>
    <t>holmesmark@baker.com</t>
  </si>
  <si>
    <t>125.629.8274x407</t>
  </si>
  <si>
    <t>Lake Mark</t>
  </si>
  <si>
    <t>Suriname</t>
  </si>
  <si>
    <t>amandakline@hotmail.com</t>
  </si>
  <si>
    <t>(091)973-5976</t>
  </si>
  <si>
    <t>Jillmouth</t>
  </si>
  <si>
    <t>Indonesia</t>
  </si>
  <si>
    <t>Jerry</t>
  </si>
  <si>
    <t>Smith</t>
  </si>
  <si>
    <t>paguirre@wilcox.com</t>
  </si>
  <si>
    <t>(655)965-8038x302</t>
  </si>
  <si>
    <t>Kruegerborough</t>
  </si>
  <si>
    <t>Cook Islands</t>
  </si>
  <si>
    <t>Shannon</t>
  </si>
  <si>
    <t>owalton@hotmail.com</t>
  </si>
  <si>
    <t>New Michael</t>
  </si>
  <si>
    <t>Sara</t>
  </si>
  <si>
    <t>alexander41@orozco.com</t>
  </si>
  <si>
    <t>(170)873-1431</t>
  </si>
  <si>
    <t>Lisahaven</t>
  </si>
  <si>
    <t>Saint Lucia</t>
  </si>
  <si>
    <t>Miller</t>
  </si>
  <si>
    <t>qwilson@perez.com</t>
  </si>
  <si>
    <t>163-420-0253</t>
  </si>
  <si>
    <t>New Mark</t>
  </si>
  <si>
    <t>Congo</t>
  </si>
  <si>
    <t>Angela</t>
  </si>
  <si>
    <t>alanbates@hotmail.com</t>
  </si>
  <si>
    <t>334.900.4577x822</t>
  </si>
  <si>
    <t>Leeborough</t>
  </si>
  <si>
    <t>Netherlands</t>
  </si>
  <si>
    <t>Jessica</t>
  </si>
  <si>
    <t>melissa49@hotmail.com</t>
  </si>
  <si>
    <t>230-404-8887x708</t>
  </si>
  <si>
    <t>Bushtown</t>
  </si>
  <si>
    <t>Michelle</t>
  </si>
  <si>
    <t>Yang</t>
  </si>
  <si>
    <t>sscott@hernandez.com</t>
  </si>
  <si>
    <t>727.883.1919</t>
  </si>
  <si>
    <t>New Robertchester</t>
  </si>
  <si>
    <t>Powers</t>
  </si>
  <si>
    <t>rebecca10@daniels.info</t>
  </si>
  <si>
    <t>557-100-5608x95667</t>
  </si>
  <si>
    <t>Feliciamouth</t>
  </si>
  <si>
    <t>Levy</t>
  </si>
  <si>
    <t>joshua35@lee.net</t>
  </si>
  <si>
    <t>Tracyberg</t>
  </si>
  <si>
    <t>Macdonald</t>
  </si>
  <si>
    <t>tdelgado@hotmail.com</t>
  </si>
  <si>
    <t>Lake Kathryn</t>
  </si>
  <si>
    <t>Algeria</t>
  </si>
  <si>
    <t>Kristin</t>
  </si>
  <si>
    <t>grahamandrew@hotmail.com</t>
  </si>
  <si>
    <t>(592)757-2178</t>
  </si>
  <si>
    <t>Cote d'Ivoire</t>
  </si>
  <si>
    <t>Carl</t>
  </si>
  <si>
    <t>Gomez</t>
  </si>
  <si>
    <t>mcgeescott@cruz-sanchez.com</t>
  </si>
  <si>
    <t>Lake Kendra</t>
  </si>
  <si>
    <t>Bhutan</t>
  </si>
  <si>
    <t>brianna69@waller.biz</t>
  </si>
  <si>
    <t>East Ricky</t>
  </si>
  <si>
    <t>Isle of Man</t>
  </si>
  <si>
    <t>Tracy</t>
  </si>
  <si>
    <t>Lewis</t>
  </si>
  <si>
    <t>derrickthornton@smith.com</t>
  </si>
  <si>
    <t>(602)003-1685x6728</t>
  </si>
  <si>
    <t>Bakermouth</t>
  </si>
  <si>
    <t>Falkland Islands (Malvinas)</t>
  </si>
  <si>
    <t>Jeffrey</t>
  </si>
  <si>
    <t>kevin85@yahoo.com</t>
  </si>
  <si>
    <t>+1-220-644-6425x999</t>
  </si>
  <si>
    <t>Gutierrezside</t>
  </si>
  <si>
    <t>Lisa</t>
  </si>
  <si>
    <t>Duffy</t>
  </si>
  <si>
    <t>amanda75@allen.com</t>
  </si>
  <si>
    <t>001-402-013-1012</t>
  </si>
  <si>
    <t>Jonathantown</t>
  </si>
  <si>
    <t>Clarence</t>
  </si>
  <si>
    <t>Williams</t>
  </si>
  <si>
    <t>medinadaniel@matthews.com</t>
  </si>
  <si>
    <t>Moralesview</t>
  </si>
  <si>
    <t>Montserrat</t>
  </si>
  <si>
    <t>Robbins</t>
  </si>
  <si>
    <t>janet49@rivas-rodriguez.info</t>
  </si>
  <si>
    <t>(998)587-2589x83293</t>
  </si>
  <si>
    <t>South Michaelfort</t>
  </si>
  <si>
    <t>Dominica</t>
  </si>
  <si>
    <t>Robert</t>
  </si>
  <si>
    <t>saraholson@yahoo.com</t>
  </si>
  <si>
    <t>(403)891-2632</t>
  </si>
  <si>
    <t>East Miguelport</t>
  </si>
  <si>
    <t>Kevin</t>
  </si>
  <si>
    <t>Moran</t>
  </si>
  <si>
    <t>joshuavelazquez@yahoo.com</t>
  </si>
  <si>
    <t>+1-223-770-8927x221</t>
  </si>
  <si>
    <t>Hicksshire</t>
  </si>
  <si>
    <t>Oman</t>
  </si>
  <si>
    <t>Lee</t>
  </si>
  <si>
    <t>emily03@yahoo.com</t>
  </si>
  <si>
    <t>New Ebonybury</t>
  </si>
  <si>
    <t>Somalia</t>
  </si>
  <si>
    <t>Dodson</t>
  </si>
  <si>
    <t>joneskimberly@cross.com</t>
  </si>
  <si>
    <t>+1-186-029-4645x58019</t>
  </si>
  <si>
    <t>Warrenville</t>
  </si>
  <si>
    <t>Evans</t>
  </si>
  <si>
    <t>ntucker@yahoo.com</t>
  </si>
  <si>
    <t>(321)805-4536</t>
  </si>
  <si>
    <t>Oscarstad</t>
  </si>
  <si>
    <t>Darren</t>
  </si>
  <si>
    <t>Patrick</t>
  </si>
  <si>
    <t>chandlerandre@thompson.com</t>
  </si>
  <si>
    <t>856.180.0337x6906</t>
  </si>
  <si>
    <t>Port Brookeland</t>
  </si>
  <si>
    <t>Adams</t>
  </si>
  <si>
    <t>matthewobrien@lyons.org</t>
  </si>
  <si>
    <t>+1-094-098-1740x6816</t>
  </si>
  <si>
    <t>East Sean</t>
  </si>
  <si>
    <t>Mali</t>
  </si>
  <si>
    <t>xavier13@gmail.com</t>
  </si>
  <si>
    <t>918-184-7570x558</t>
  </si>
  <si>
    <t>New Harryfort</t>
  </si>
  <si>
    <t>Brazil</t>
  </si>
  <si>
    <t>Allison</t>
  </si>
  <si>
    <t>Francis</t>
  </si>
  <si>
    <t>rsanchez@robinson.com</t>
  </si>
  <si>
    <t>001-816-239-9288x127</t>
  </si>
  <si>
    <t>Hallfort</t>
  </si>
  <si>
    <t>Chad</t>
  </si>
  <si>
    <t>Tammy</t>
  </si>
  <si>
    <t>kyleweaver@mccormick.info</t>
  </si>
  <si>
    <t>001-088-343-8695</t>
  </si>
  <si>
    <t>North Joseph</t>
  </si>
  <si>
    <t>Cayman Islands</t>
  </si>
  <si>
    <t>Melissa</t>
  </si>
  <si>
    <t>Duran</t>
  </si>
  <si>
    <t>alicia06@hotmail.com</t>
  </si>
  <si>
    <t>(979)955-8391</t>
  </si>
  <si>
    <t>Port Sherry</t>
  </si>
  <si>
    <t>Sri Lanka</t>
  </si>
  <si>
    <t>Donna</t>
  </si>
  <si>
    <t>charles76@hotmail.com</t>
  </si>
  <si>
    <t>(716)635-1496</t>
  </si>
  <si>
    <t>Miguelton</t>
  </si>
  <si>
    <t>Mayotte</t>
  </si>
  <si>
    <t>Amy</t>
  </si>
  <si>
    <t>Patterson</t>
  </si>
  <si>
    <t>brianburns@hotmail.com</t>
  </si>
  <si>
    <t>622.722.7716x482</t>
  </si>
  <si>
    <t>Grahamshire</t>
  </si>
  <si>
    <t>Turkmenistan</t>
  </si>
  <si>
    <t>Lane</t>
  </si>
  <si>
    <t>gillellen@gmail.com</t>
  </si>
  <si>
    <t>(075)762-4199x28600</t>
  </si>
  <si>
    <t>Katherinemouth</t>
  </si>
  <si>
    <t>Norfolk Island</t>
  </si>
  <si>
    <t>Brooke</t>
  </si>
  <si>
    <t>Daniels</t>
  </si>
  <si>
    <t>amyboyd@hunt-horton.com</t>
  </si>
  <si>
    <t>029-035-2746x952</t>
  </si>
  <si>
    <t>Jacksonfurt</t>
  </si>
  <si>
    <t>Paraguay</t>
  </si>
  <si>
    <t>brittany42@gmail.com</t>
  </si>
  <si>
    <t>Howardland</t>
  </si>
  <si>
    <t>Amber</t>
  </si>
  <si>
    <t>Phillips</t>
  </si>
  <si>
    <t>alexis14@yahoo.com</t>
  </si>
  <si>
    <t>594.979.7232</t>
  </si>
  <si>
    <t>Michaelfurt</t>
  </si>
  <si>
    <t>Marcus</t>
  </si>
  <si>
    <t>Hamilton</t>
  </si>
  <si>
    <t>carolyn90@bell.com</t>
  </si>
  <si>
    <t>+1-856-168-4223x7310</t>
  </si>
  <si>
    <t>Port Gregoryshire</t>
  </si>
  <si>
    <t>Swaziland</t>
  </si>
  <si>
    <t>Eric</t>
  </si>
  <si>
    <t>Gonzales</t>
  </si>
  <si>
    <t>darrylstanley@yahoo.com</t>
  </si>
  <si>
    <t>(743)635-7734x56687</t>
  </si>
  <si>
    <t>West Christineside</t>
  </si>
  <si>
    <t>Liberia</t>
  </si>
  <si>
    <t>andersonmegan@hotmail.com</t>
  </si>
  <si>
    <t>539-970-6065x9208</t>
  </si>
  <si>
    <t>East Tiffany</t>
  </si>
  <si>
    <t>Afghanistan</t>
  </si>
  <si>
    <t>Maxwell</t>
  </si>
  <si>
    <t>sharon42@gardner.com</t>
  </si>
  <si>
    <t>001-881-907-7388x0400</t>
  </si>
  <si>
    <t>Jasonton</t>
  </si>
  <si>
    <t>Namibia</t>
  </si>
  <si>
    <t>Natalie</t>
  </si>
  <si>
    <t>crystallloyd@yahoo.com</t>
  </si>
  <si>
    <t>(827)093-2236</t>
  </si>
  <si>
    <t>East Wendy</t>
  </si>
  <si>
    <t>Heard Island and McDonald Islands</t>
  </si>
  <si>
    <t>Raymond</t>
  </si>
  <si>
    <t>Watts</t>
  </si>
  <si>
    <t>kathleen58@mcdonald.com</t>
  </si>
  <si>
    <t>Port Susan</t>
  </si>
  <si>
    <t>Cassie</t>
  </si>
  <si>
    <t>Villanueva</t>
  </si>
  <si>
    <t>toddmendoza@gmail.com</t>
  </si>
  <si>
    <t>East Randyberg</t>
  </si>
  <si>
    <t>Guinea</t>
  </si>
  <si>
    <t>Ricky</t>
  </si>
  <si>
    <t>Harvey</t>
  </si>
  <si>
    <t>williammontoya@higgins-keith.biz</t>
  </si>
  <si>
    <t>001-022-305-4915x8261</t>
  </si>
  <si>
    <t>Lake Carolshire</t>
  </si>
  <si>
    <t>Tamara</t>
  </si>
  <si>
    <t>Cole</t>
  </si>
  <si>
    <t>thomas49@knapp.com</t>
  </si>
  <si>
    <t>+1-489-056-1832x278</t>
  </si>
  <si>
    <t>Port Daniel</t>
  </si>
  <si>
    <t>Bob</t>
  </si>
  <si>
    <t>david22@yahoo.com</t>
  </si>
  <si>
    <t>976.310.3109x2356</t>
  </si>
  <si>
    <t>Guadeloupe</t>
  </si>
  <si>
    <t>Laura</t>
  </si>
  <si>
    <t>Parks</t>
  </si>
  <si>
    <t>woodardalejandro@gmail.com</t>
  </si>
  <si>
    <t>New Richardberg</t>
  </si>
  <si>
    <t>Argentina</t>
  </si>
  <si>
    <t>Lambert</t>
  </si>
  <si>
    <t>owenskaren@williams.biz</t>
  </si>
  <si>
    <t>628-232-1770</t>
  </si>
  <si>
    <t>Ashleeberg</t>
  </si>
  <si>
    <t>Samoa</t>
  </si>
  <si>
    <t>Caroline</t>
  </si>
  <si>
    <t>Bailey</t>
  </si>
  <si>
    <t>hensonandrea@hotmail.com</t>
  </si>
  <si>
    <t>566.151.8264x7400</t>
  </si>
  <si>
    <t>Duarteland</t>
  </si>
  <si>
    <t>alexissmith@yahoo.com</t>
  </si>
  <si>
    <t>+1-903-907-7337x9174</t>
  </si>
  <si>
    <t>Angola</t>
  </si>
  <si>
    <t>Jimenez</t>
  </si>
  <si>
    <t>walkermario@lee.com</t>
  </si>
  <si>
    <t>+1-972-650-8701x0248</t>
  </si>
  <si>
    <t>Brittney</t>
  </si>
  <si>
    <t>White</t>
  </si>
  <si>
    <t>tjones@hotmail.com</t>
  </si>
  <si>
    <t>659-905-7889</t>
  </si>
  <si>
    <t>Stephenside</t>
  </si>
  <si>
    <t>Puerto Rico</t>
  </si>
  <si>
    <t>Jacob</t>
  </si>
  <si>
    <t>Nguyen</t>
  </si>
  <si>
    <t>kurthoffman@hotmail.com</t>
  </si>
  <si>
    <t>001-383-919-0851x0484</t>
  </si>
  <si>
    <t>West Manuelport</t>
  </si>
  <si>
    <t>Pamela</t>
  </si>
  <si>
    <t>Howe</t>
  </si>
  <si>
    <t>mperry@long-jackson.com</t>
  </si>
  <si>
    <t>601.327.4765x336</t>
  </si>
  <si>
    <t>Curtismouth</t>
  </si>
  <si>
    <t>Belize</t>
  </si>
  <si>
    <t>Tom</t>
  </si>
  <si>
    <t>Reynolds</t>
  </si>
  <si>
    <t>sanchezlindsay@hotmail.com</t>
  </si>
  <si>
    <t>549.736.6615</t>
  </si>
  <si>
    <t>Kaylee</t>
  </si>
  <si>
    <t>Wright</t>
  </si>
  <si>
    <t>jennifermcguire@wilkins.com</t>
  </si>
  <si>
    <t>(885)924-5583</t>
  </si>
  <si>
    <t>Port Jefferyville</t>
  </si>
  <si>
    <t>meredithpowers@hotmail.com</t>
  </si>
  <si>
    <t>001-867-917-3072</t>
  </si>
  <si>
    <t>Port Danny</t>
  </si>
  <si>
    <t>Tunisia</t>
  </si>
  <si>
    <t>Kyle</t>
  </si>
  <si>
    <t>stephenpratt@yahoo.com</t>
  </si>
  <si>
    <t>+1-570-114-0900x107</t>
  </si>
  <si>
    <t>Alvarezstad</t>
  </si>
  <si>
    <t>Kristen</t>
  </si>
  <si>
    <t>Sandoval</t>
  </si>
  <si>
    <t>qmartinez@hotmail.com</t>
  </si>
  <si>
    <t>(918)213-3019</t>
  </si>
  <si>
    <t>Lake Russellberg</t>
  </si>
  <si>
    <t>Morgan</t>
  </si>
  <si>
    <t>kyle53@thompson-white.net</t>
  </si>
  <si>
    <t>(482)256-5139x89920</t>
  </si>
  <si>
    <t>Josephview</t>
  </si>
  <si>
    <t>Ryan</t>
  </si>
  <si>
    <t>Frye</t>
  </si>
  <si>
    <t>rodgersdaniel@mills-bender.info</t>
  </si>
  <si>
    <t>001-936-574-0662x0745</t>
  </si>
  <si>
    <t>Annville</t>
  </si>
  <si>
    <t>Shawna</t>
  </si>
  <si>
    <t>caitlin52@miller.com</t>
  </si>
  <si>
    <t>+1-430-914-9947x53097</t>
  </si>
  <si>
    <t>New Peggyville</t>
  </si>
  <si>
    <t>Vanuatu</t>
  </si>
  <si>
    <t>Singh</t>
  </si>
  <si>
    <t>tmathews@boyd.com</t>
  </si>
  <si>
    <t>+1-215-045-4924x0253</t>
  </si>
  <si>
    <t>Port Bradley</t>
  </si>
  <si>
    <t>Singapore</t>
  </si>
  <si>
    <t>latoyawiggins@stephenson.com</t>
  </si>
  <si>
    <t>237.236.4122x375</t>
  </si>
  <si>
    <t>North Deborahville</t>
  </si>
  <si>
    <t>Lynn</t>
  </si>
  <si>
    <t>william02@gmail.com</t>
  </si>
  <si>
    <t>+1-901-765-8013x5758</t>
  </si>
  <si>
    <t>South Mason</t>
  </si>
  <si>
    <t>Bowers</t>
  </si>
  <si>
    <t>adamdougherty@gmail.com</t>
  </si>
  <si>
    <t>001-432-171-9203x8851</t>
  </si>
  <si>
    <t>Kellymouth</t>
  </si>
  <si>
    <t>Hogan</t>
  </si>
  <si>
    <t>phart@rodriguez-olsen.com</t>
  </si>
  <si>
    <t>283-487-2093x169</t>
  </si>
  <si>
    <t>New Johnview</t>
  </si>
  <si>
    <t>Djibouti</t>
  </si>
  <si>
    <t>Jonathan</t>
  </si>
  <si>
    <t>Anderson</t>
  </si>
  <si>
    <t>jennifer85@yahoo.com</t>
  </si>
  <si>
    <t>951.315.8323x650</t>
  </si>
  <si>
    <t>Cochranville</t>
  </si>
  <si>
    <t>Hong Kong</t>
  </si>
  <si>
    <t>Diana</t>
  </si>
  <si>
    <t>Cuevas</t>
  </si>
  <si>
    <t>gordonjeffrey@perez.com</t>
  </si>
  <si>
    <t>657-122-7003</t>
  </si>
  <si>
    <t>Allenville</t>
  </si>
  <si>
    <t>Micronesia</t>
  </si>
  <si>
    <t>Kimberly</t>
  </si>
  <si>
    <t>Walker</t>
  </si>
  <si>
    <t>andradetim@parks.net</t>
  </si>
  <si>
    <t>684-330-0165x074</t>
  </si>
  <si>
    <t>Jeffreyton</t>
  </si>
  <si>
    <t>Shane</t>
  </si>
  <si>
    <t>Sheppard</t>
  </si>
  <si>
    <t>leah94@barnett.com</t>
  </si>
  <si>
    <t>529.094.6029x9766</t>
  </si>
  <si>
    <t>Martinezburgh</t>
  </si>
  <si>
    <t>Wanda</t>
  </si>
  <si>
    <t>Chen</t>
  </si>
  <si>
    <t>ilindsey@romero.net</t>
  </si>
  <si>
    <t>+1-190-836-8766x09306</t>
  </si>
  <si>
    <t>Emilyfort</t>
  </si>
  <si>
    <t>Michael</t>
  </si>
  <si>
    <t>Robertson</t>
  </si>
  <si>
    <t>ubailey@stewart.org</t>
  </si>
  <si>
    <t>+1-547-346-4228x04963</t>
  </si>
  <si>
    <t>New Suzanne</t>
  </si>
  <si>
    <t>Peru</t>
  </si>
  <si>
    <t>Crystal</t>
  </si>
  <si>
    <t>Gonzalez</t>
  </si>
  <si>
    <t>ortizelizabeth@foster.com</t>
  </si>
  <si>
    <t>001-232-766-6301x571</t>
  </si>
  <si>
    <t>Thomasport</t>
  </si>
  <si>
    <t>Mexico</t>
  </si>
  <si>
    <t>Marilyn</t>
  </si>
  <si>
    <t>Fitzgerald</t>
  </si>
  <si>
    <t>laurabonilla@hotmail.com</t>
  </si>
  <si>
    <t>South Jerry</t>
  </si>
  <si>
    <t>Madagascar</t>
  </si>
  <si>
    <t>Elijah</t>
  </si>
  <si>
    <t>Barrett</t>
  </si>
  <si>
    <t>marshallmichael@hotmail.com</t>
  </si>
  <si>
    <t>+1-549-223-6638x0761</t>
  </si>
  <si>
    <t>Allisonview</t>
  </si>
  <si>
    <t>trich@kline-jones.com</t>
  </si>
  <si>
    <t>965-103-0819</t>
  </si>
  <si>
    <t>West Chrischester</t>
  </si>
  <si>
    <t>Cameroon</t>
  </si>
  <si>
    <t>Marquez</t>
  </si>
  <si>
    <t>ramosapril@gmail.com</t>
  </si>
  <si>
    <t>Kimberlyland</t>
  </si>
  <si>
    <t>Iran</t>
  </si>
  <si>
    <t>ruben57@martinez-flores.com</t>
  </si>
  <si>
    <t>268-164-0834x43732</t>
  </si>
  <si>
    <t>Joshuaborough</t>
  </si>
  <si>
    <t>Nathaniel</t>
  </si>
  <si>
    <t>Lopez</t>
  </si>
  <si>
    <t>john38@gmail.com</t>
  </si>
  <si>
    <t>058-162-7671x28853</t>
  </si>
  <si>
    <t>New Joseph</t>
  </si>
  <si>
    <t>Hungary</t>
  </si>
  <si>
    <t>Alex</t>
  </si>
  <si>
    <t>lorigray@williamson-jackson.com</t>
  </si>
  <si>
    <t>633.792.7120</t>
  </si>
  <si>
    <t>Singhland</t>
  </si>
  <si>
    <t>Roger</t>
  </si>
  <si>
    <t>jill40@hotmail.com</t>
  </si>
  <si>
    <t>597-550-8210x2455</t>
  </si>
  <si>
    <t>West Brianfort</t>
  </si>
  <si>
    <t>amber70@clements-delgado.com</t>
  </si>
  <si>
    <t>(286)270-5462x20342</t>
  </si>
  <si>
    <t>Jeremybury</t>
  </si>
  <si>
    <t>Pope</t>
  </si>
  <si>
    <t>josephkelley@lee-phillips.net</t>
  </si>
  <si>
    <t>546.791.8570x351</t>
  </si>
  <si>
    <t>Julieton</t>
  </si>
  <si>
    <t>Joshua</t>
  </si>
  <si>
    <t>amyterry@yahoo.com</t>
  </si>
  <si>
    <t>001-320-674-0241x3412</t>
  </si>
  <si>
    <t>Lisashire</t>
  </si>
  <si>
    <t>Diaz</t>
  </si>
  <si>
    <t>jessica77@hotmail.com</t>
  </si>
  <si>
    <t>(703)573-3367</t>
  </si>
  <si>
    <t>Marcusville</t>
  </si>
  <si>
    <t>Tajikistan</t>
  </si>
  <si>
    <t>Hector</t>
  </si>
  <si>
    <t>Nichols</t>
  </si>
  <si>
    <t>yscott@hotmail.com</t>
  </si>
  <si>
    <t>+1-449-172-9815x494</t>
  </si>
  <si>
    <t>Melaniemouth</t>
  </si>
  <si>
    <t>Le</t>
  </si>
  <si>
    <t>donnasalazar@yahoo.com</t>
  </si>
  <si>
    <t>001-306-545-0142x95403</t>
  </si>
  <si>
    <t>Josephberg</t>
  </si>
  <si>
    <t>gibsonmarie@hotmail.com</t>
  </si>
  <si>
    <t>172.746.2162x051</t>
  </si>
  <si>
    <t>Bishopchester</t>
  </si>
  <si>
    <t>Mary</t>
  </si>
  <si>
    <t>nicholas20@hotmail.com</t>
  </si>
  <si>
    <t>054.516.8399x59364</t>
  </si>
  <si>
    <t>Millsberg</t>
  </si>
  <si>
    <t>Taiwan</t>
  </si>
  <si>
    <t>Mcdaniel</t>
  </si>
  <si>
    <t>johnyoung@dodson-mccoy.com</t>
  </si>
  <si>
    <t>Lake Matthewland</t>
  </si>
  <si>
    <t>Noah</t>
  </si>
  <si>
    <t>Wood</t>
  </si>
  <si>
    <t>glassterri@gmail.com</t>
  </si>
  <si>
    <t>+1-549-097-4891x146</t>
  </si>
  <si>
    <t>Melendezburgh</t>
  </si>
  <si>
    <t>Saint Vincent and the Grenadines</t>
  </si>
  <si>
    <t>Stewart</t>
  </si>
  <si>
    <t>brandibailey@robinson-peters.org</t>
  </si>
  <si>
    <t>(401)763-6954x3458</t>
  </si>
  <si>
    <t>Youngfort</t>
  </si>
  <si>
    <t>Bryan</t>
  </si>
  <si>
    <t>miguelstrickland@hotmail.com</t>
  </si>
  <si>
    <t>(080)844-6681</t>
  </si>
  <si>
    <t>Alexisberg</t>
  </si>
  <si>
    <t>Andres</t>
  </si>
  <si>
    <t>Rios</t>
  </si>
  <si>
    <t>raymond62@yahoo.com</t>
  </si>
  <si>
    <t>790-872-1828</t>
  </si>
  <si>
    <t>Jennafurt</t>
  </si>
  <si>
    <t>Brian</t>
  </si>
  <si>
    <t>stevenavila@jones-turner.com</t>
  </si>
  <si>
    <t>954.625.3934</t>
  </si>
  <si>
    <t>Masonbury</t>
  </si>
  <si>
    <t>Harry</t>
  </si>
  <si>
    <t>Patton</t>
  </si>
  <si>
    <t>ewatkins@gmail.com</t>
  </si>
  <si>
    <t>(243)073-2386</t>
  </si>
  <si>
    <t>Tiffanyside</t>
  </si>
  <si>
    <t>Meghan</t>
  </si>
  <si>
    <t>Hoffman</t>
  </si>
  <si>
    <t>conwayjay@gmail.com</t>
  </si>
  <si>
    <t>261-237-4899</t>
  </si>
  <si>
    <t>Lake Andrew</t>
  </si>
  <si>
    <t>Jamaica</t>
  </si>
  <si>
    <t>hendersonmiguel@yahoo.com</t>
  </si>
  <si>
    <t>(067)415-5860x183</t>
  </si>
  <si>
    <t>Schmidtchester</t>
  </si>
  <si>
    <t>Justin</t>
  </si>
  <si>
    <t>Jackson</t>
  </si>
  <si>
    <t>katherine48@gmail.com</t>
  </si>
  <si>
    <t>+1-295-685-9199x542</t>
  </si>
  <si>
    <t>South Russellside</t>
  </si>
  <si>
    <t>bradleydavis@butler.net</t>
  </si>
  <si>
    <t>+1-962-682-2522x85510</t>
  </si>
  <si>
    <t>Josephshire</t>
  </si>
  <si>
    <t>Frederick</t>
  </si>
  <si>
    <t>Freeman</t>
  </si>
  <si>
    <t>vtaylor@yahoo.com</t>
  </si>
  <si>
    <t>128.479.4194x578</t>
  </si>
  <si>
    <t>South Susanport</t>
  </si>
  <si>
    <t>Escobar</t>
  </si>
  <si>
    <t>katherinewest@hotmail.com</t>
  </si>
  <si>
    <t>953-004-3629x66802</t>
  </si>
  <si>
    <t>Bellport</t>
  </si>
  <si>
    <t>Croatia</t>
  </si>
  <si>
    <t>Maria</t>
  </si>
  <si>
    <t>Montgomery</t>
  </si>
  <si>
    <t>tyoung@yahoo.com</t>
  </si>
  <si>
    <t>899-067-0404</t>
  </si>
  <si>
    <t>Lake Sherri</t>
  </si>
  <si>
    <t>Antigua and Barbuda</t>
  </si>
  <si>
    <t>Kim</t>
  </si>
  <si>
    <t>Galvan</t>
  </si>
  <si>
    <t>ncain@hotmail.com</t>
  </si>
  <si>
    <t>North Matthew</t>
  </si>
  <si>
    <t>Portugal</t>
  </si>
  <si>
    <t>Gregory</t>
  </si>
  <si>
    <t>Jones</t>
  </si>
  <si>
    <t>bbruce@clark.net</t>
  </si>
  <si>
    <t>211.668.7405x3986</t>
  </si>
  <si>
    <t>East Michelle</t>
  </si>
  <si>
    <t>Bolivia</t>
  </si>
  <si>
    <t>Norma</t>
  </si>
  <si>
    <t>Johnston</t>
  </si>
  <si>
    <t>elizabeth06@frost.com</t>
  </si>
  <si>
    <t>001-834-830-5793x080</t>
  </si>
  <si>
    <t>Williamtown</t>
  </si>
  <si>
    <t>San Marino</t>
  </si>
  <si>
    <t>Parker</t>
  </si>
  <si>
    <t>awhite@gmail.com</t>
  </si>
  <si>
    <t>+1-646-870-2380x6146</t>
  </si>
  <si>
    <t>Port Matthew</t>
  </si>
  <si>
    <t>robinsonrachel@hotmail.com</t>
  </si>
  <si>
    <t>510.600.1414x608</t>
  </si>
  <si>
    <t>Cohenton</t>
  </si>
  <si>
    <t>Solomon Islands</t>
  </si>
  <si>
    <t>charlesdoyle@zimmerman.com</t>
  </si>
  <si>
    <t>597-599-4201</t>
  </si>
  <si>
    <t>Cindyview</t>
  </si>
  <si>
    <t>Wendy</t>
  </si>
  <si>
    <t>Ward</t>
  </si>
  <si>
    <t>pmcdonald@walker.com</t>
  </si>
  <si>
    <t>+1-138-140-5802x04594</t>
  </si>
  <si>
    <t>Stephensonshire</t>
  </si>
  <si>
    <t>Serbia</t>
  </si>
  <si>
    <t>Brewer</t>
  </si>
  <si>
    <t>ogomez@hess.com</t>
  </si>
  <si>
    <t>North Jackson</t>
  </si>
  <si>
    <t>Cape Verde</t>
  </si>
  <si>
    <t>Jason</t>
  </si>
  <si>
    <t>joycekatherine@carroll.com</t>
  </si>
  <si>
    <t>233-710-0778x767</t>
  </si>
  <si>
    <t>South Jessica</t>
  </si>
  <si>
    <t>United Kingdom</t>
  </si>
  <si>
    <t>johnhill@hotmail.com</t>
  </si>
  <si>
    <t>West Carlystad</t>
  </si>
  <si>
    <t>Switzerland</t>
  </si>
  <si>
    <t>Jennifer</t>
  </si>
  <si>
    <t>Bryant</t>
  </si>
  <si>
    <t>anthony63@griffith.com</t>
  </si>
  <si>
    <t>South Joshua</t>
  </si>
  <si>
    <t>Holy See (Vatican City State)</t>
  </si>
  <si>
    <t>Kayla</t>
  </si>
  <si>
    <t>Dougherty</t>
  </si>
  <si>
    <t>william48@gmail.com</t>
  </si>
  <si>
    <t>909.657.4853x2165</t>
  </si>
  <si>
    <t>Port Amychester</t>
  </si>
  <si>
    <t>Jesse</t>
  </si>
  <si>
    <t>washingtonmelissa@gmail.com</t>
  </si>
  <si>
    <t>(945)902-7556x24465</t>
  </si>
  <si>
    <t>New Robertton</t>
  </si>
  <si>
    <t>Courtney</t>
  </si>
  <si>
    <t>Chapman</t>
  </si>
  <si>
    <t>clarkelijah@howell.com</t>
  </si>
  <si>
    <t>001-163-258-5807x682</t>
  </si>
  <si>
    <t>Lake Cindyborough</t>
  </si>
  <si>
    <t>Rasmussen</t>
  </si>
  <si>
    <t>justin68@hotmail.com</t>
  </si>
  <si>
    <t>(657)604-0430</t>
  </si>
  <si>
    <t>Rossville</t>
  </si>
  <si>
    <t>Niger</t>
  </si>
  <si>
    <t>Madison</t>
  </si>
  <si>
    <t>Molina</t>
  </si>
  <si>
    <t>jacksondavid@duran.net</t>
  </si>
  <si>
    <t>+1-163-793-6550x80792</t>
  </si>
  <si>
    <t>Robertshire</t>
  </si>
  <si>
    <t>United States Minor Outlying Islands</t>
  </si>
  <si>
    <t>Anita</t>
  </si>
  <si>
    <t>Hughes</t>
  </si>
  <si>
    <t>jessica29@perez.info</t>
  </si>
  <si>
    <t>001-421-465-9604</t>
  </si>
  <si>
    <t>New James</t>
  </si>
  <si>
    <t>Nigeria</t>
  </si>
  <si>
    <t>Bernard</t>
  </si>
  <si>
    <t>Simon</t>
  </si>
  <si>
    <t>casey84@buck-wood.com</t>
  </si>
  <si>
    <t>041.950.1200x9757</t>
  </si>
  <si>
    <t>Lake Diana</t>
  </si>
  <si>
    <t>Costa Rica</t>
  </si>
  <si>
    <t>Vickie</t>
  </si>
  <si>
    <t>Clark</t>
  </si>
  <si>
    <t>qarnold@gmail.com</t>
  </si>
  <si>
    <t>New Patricia</t>
  </si>
  <si>
    <t>Porter</t>
  </si>
  <si>
    <t>qyork@lawrence-simon.biz</t>
  </si>
  <si>
    <t>001-480-170-2104x619</t>
  </si>
  <si>
    <t>New Elizabeth</t>
  </si>
  <si>
    <t>valenzuelajoseph@gmail.com</t>
  </si>
  <si>
    <t>Burtonmouth</t>
  </si>
  <si>
    <t>Kenya</t>
  </si>
  <si>
    <t>Kelly</t>
  </si>
  <si>
    <t>obriencassandra@gmail.com</t>
  </si>
  <si>
    <t>972.711.3324x61649</t>
  </si>
  <si>
    <t>Andrewville</t>
  </si>
  <si>
    <t>Shelley</t>
  </si>
  <si>
    <t>Simpson</t>
  </si>
  <si>
    <t>howardjoseph@gmail.com</t>
  </si>
  <si>
    <t>Lake Keithland</t>
  </si>
  <si>
    <t>Cyprus</t>
  </si>
  <si>
    <t>Angelica</t>
  </si>
  <si>
    <t>Reyes</t>
  </si>
  <si>
    <t>davisdaniel@hotmail.com</t>
  </si>
  <si>
    <t>869.491.3969</t>
  </si>
  <si>
    <t>West Rubenbury</t>
  </si>
  <si>
    <t>Ebony</t>
  </si>
  <si>
    <t>holmesnicholas@robertson.com</t>
  </si>
  <si>
    <t>588-900-7984</t>
  </si>
  <si>
    <t>Bettyport</t>
  </si>
  <si>
    <t>Liechtenstein</t>
  </si>
  <si>
    <t>Pearson</t>
  </si>
  <si>
    <t>melissa40@yahoo.com</t>
  </si>
  <si>
    <t>(540)892-8410</t>
  </si>
  <si>
    <t>South Johnside</t>
  </si>
  <si>
    <t>randyswanson@yahoo.com</t>
  </si>
  <si>
    <t>(481)705-6942</t>
  </si>
  <si>
    <t>North Charles</t>
  </si>
  <si>
    <t>Christian</t>
  </si>
  <si>
    <t>blackmichael@gmail.com</t>
  </si>
  <si>
    <t>001-801-079-6838</t>
  </si>
  <si>
    <t>Lake Johnmouth</t>
  </si>
  <si>
    <t>mitchellchang@hotmail.com</t>
  </si>
  <si>
    <t>001-387-631-1137x155</t>
  </si>
  <si>
    <t>North Shelbyport</t>
  </si>
  <si>
    <t>Stephen</t>
  </si>
  <si>
    <t>Berry</t>
  </si>
  <si>
    <t>nguyendebra@bennett.com</t>
  </si>
  <si>
    <t>(019)867-4946</t>
  </si>
  <si>
    <t>New Amber</t>
  </si>
  <si>
    <t>Julia</t>
  </si>
  <si>
    <t>Newton</t>
  </si>
  <si>
    <t>sethpierce@yahoo.com</t>
  </si>
  <si>
    <t>305-820-0838x5639</t>
  </si>
  <si>
    <t>Port Elizabethmouth</t>
  </si>
  <si>
    <t>simpsontony@perez.com</t>
  </si>
  <si>
    <t>(874)284-9154x7485</t>
  </si>
  <si>
    <t>North Beth</t>
  </si>
  <si>
    <t>griffindiane@sampson.com</t>
  </si>
  <si>
    <t>001-128-943-7489x67285</t>
  </si>
  <si>
    <t>South Diana</t>
  </si>
  <si>
    <t>Venezuela</t>
  </si>
  <si>
    <t>kathleenrobles@hill-davis.com</t>
  </si>
  <si>
    <t>454-493-4236</t>
  </si>
  <si>
    <t>Michaelfort</t>
  </si>
  <si>
    <t>Tapia</t>
  </si>
  <si>
    <t>beansteven@berg-orr.com</t>
  </si>
  <si>
    <t>832.535.1696x717</t>
  </si>
  <si>
    <t>North Jamiehaven</t>
  </si>
  <si>
    <t>Chan</t>
  </si>
  <si>
    <t>pinedaamy@yahoo.com</t>
  </si>
  <si>
    <t>045.717.2518x310</t>
  </si>
  <si>
    <t>Lake Patrick</t>
  </si>
  <si>
    <t>Hart</t>
  </si>
  <si>
    <t>brandicook@yahoo.com</t>
  </si>
  <si>
    <t>001-144-785-3974x957</t>
  </si>
  <si>
    <t>Duncanfort</t>
  </si>
  <si>
    <t>Czech Republic</t>
  </si>
  <si>
    <t>Frank</t>
  </si>
  <si>
    <t>gonzalezalexander@yahoo.com</t>
  </si>
  <si>
    <t>001-904-672-7292x47170</t>
  </si>
  <si>
    <t>Blairport</t>
  </si>
  <si>
    <t>hallmichael@hotmail.com</t>
  </si>
  <si>
    <t>860.943.9828x02838</t>
  </si>
  <si>
    <t>South Joseph</t>
  </si>
  <si>
    <t>Ghana</t>
  </si>
  <si>
    <t>Whitaker</t>
  </si>
  <si>
    <t>martinezsamantha@bowers-harrington.biz</t>
  </si>
  <si>
    <t>424-447-4898</t>
  </si>
  <si>
    <t>Port Laurashire</t>
  </si>
  <si>
    <t>Velasquez</t>
  </si>
  <si>
    <t>jared67@dorsey.org</t>
  </si>
  <si>
    <t>135.715.4856x40636</t>
  </si>
  <si>
    <t>North Mary</t>
  </si>
  <si>
    <t>Maldives</t>
  </si>
  <si>
    <t>Gordon</t>
  </si>
  <si>
    <t>kempcourtney@tran.com</t>
  </si>
  <si>
    <t>168.084.9222</t>
  </si>
  <si>
    <t>Jonesmouth</t>
  </si>
  <si>
    <t>Henry</t>
  </si>
  <si>
    <t>sheilabray@matthews-rodgers.net</t>
  </si>
  <si>
    <t>001-745-106-0540x427</t>
  </si>
  <si>
    <t>Lopezchester</t>
  </si>
  <si>
    <t>Brady</t>
  </si>
  <si>
    <t>Roach</t>
  </si>
  <si>
    <t>ohernandez@gmail.com</t>
  </si>
  <si>
    <t>Aguilarfurt</t>
  </si>
  <si>
    <t>Azerbaijan</t>
  </si>
  <si>
    <t>Misty</t>
  </si>
  <si>
    <t>Kennedy</t>
  </si>
  <si>
    <t>theresaschmitt@gmail.com</t>
  </si>
  <si>
    <t>001-204-762-2763x5616</t>
  </si>
  <si>
    <t>Wolfton</t>
  </si>
  <si>
    <t>Comoros</t>
  </si>
  <si>
    <t>Steven</t>
  </si>
  <si>
    <t>lekelsey@hotmail.com</t>
  </si>
  <si>
    <t>(760)359-1521</t>
  </si>
  <si>
    <t>Kingmouth</t>
  </si>
  <si>
    <t>Korea</t>
  </si>
  <si>
    <t>Rivera</t>
  </si>
  <si>
    <t>traciyoung@hatfield.info</t>
  </si>
  <si>
    <t>620.185.3664</t>
  </si>
  <si>
    <t>Port Donald</t>
  </si>
  <si>
    <t>ashley50@gmail.com</t>
  </si>
  <si>
    <t>001-516-518-2501</t>
  </si>
  <si>
    <t>Lake Glenn</t>
  </si>
  <si>
    <t>Palestinian Territory</t>
  </si>
  <si>
    <t>Lori</t>
  </si>
  <si>
    <t>haroldconway@gmail.com</t>
  </si>
  <si>
    <t>+1-546-797-5921x95457</t>
  </si>
  <si>
    <t>Port Tina</t>
  </si>
  <si>
    <t>Moldova</t>
  </si>
  <si>
    <t>Veronica</t>
  </si>
  <si>
    <t>Frazier</t>
  </si>
  <si>
    <t>kelly25@yahoo.com</t>
  </si>
  <si>
    <t>001-844-187-7557x174</t>
  </si>
  <si>
    <t>Kellyhaven</t>
  </si>
  <si>
    <t>Simmons</t>
  </si>
  <si>
    <t>robbinsanthony@yahoo.com</t>
  </si>
  <si>
    <t>961.488.0193x896</t>
  </si>
  <si>
    <t>North Calebborough</t>
  </si>
  <si>
    <t>Barnes</t>
  </si>
  <si>
    <t>laurie07@rice.com</t>
  </si>
  <si>
    <t>(389)482-4704</t>
  </si>
  <si>
    <t>Port Ryanfort</t>
  </si>
  <si>
    <t>Peggy</t>
  </si>
  <si>
    <t>fhartman@jackson.com</t>
  </si>
  <si>
    <t>335.789.6799x314</t>
  </si>
  <si>
    <t>Port Williamberg</t>
  </si>
  <si>
    <t>Vietnam</t>
  </si>
  <si>
    <t>Huang</t>
  </si>
  <si>
    <t>amycabrera@wood-salas.com</t>
  </si>
  <si>
    <t>985.927.2561x190</t>
  </si>
  <si>
    <t>Lake Gabriella</t>
  </si>
  <si>
    <t>British Indian Ocean Territory (Chagos Archipelago)</t>
  </si>
  <si>
    <t>shawndennis@hotmail.com</t>
  </si>
  <si>
    <t>+1-332-202-5453x5371</t>
  </si>
  <si>
    <t>West Paulhaven</t>
  </si>
  <si>
    <t>ypowers@hotmail.com</t>
  </si>
  <si>
    <t>332-461-9672</t>
  </si>
  <si>
    <t>Port Benjamin</t>
  </si>
  <si>
    <t>Qatar</t>
  </si>
  <si>
    <t>Bowman</t>
  </si>
  <si>
    <t>monica79@garner-gill.org</t>
  </si>
  <si>
    <t>(501)921-0991x1159</t>
  </si>
  <si>
    <t>Clarkborough</t>
  </si>
  <si>
    <t>Neal</t>
  </si>
  <si>
    <t>theresarichmond@moreno.com</t>
  </si>
  <si>
    <t>583-573-7783x27680</t>
  </si>
  <si>
    <t>Port April</t>
  </si>
  <si>
    <t>Lithuania</t>
  </si>
  <si>
    <t>Foley</t>
  </si>
  <si>
    <t>nataliewatts@wallace.com</t>
  </si>
  <si>
    <t>(349)131-4998x2623</t>
  </si>
  <si>
    <t>Parkerstad</t>
  </si>
  <si>
    <t>Austria</t>
  </si>
  <si>
    <t>rmoore@reyes-holmes.org</t>
  </si>
  <si>
    <t>Vasquezmouth</t>
  </si>
  <si>
    <t>dillon97@yahoo.com</t>
  </si>
  <si>
    <t>001-005-641-9777x384</t>
  </si>
  <si>
    <t>Brownfurt</t>
  </si>
  <si>
    <t>Nepal</t>
  </si>
  <si>
    <t>johnhernandez@hotmail.com</t>
  </si>
  <si>
    <t>001-382-954-1926x68750</t>
  </si>
  <si>
    <t>Coleborough</t>
  </si>
  <si>
    <t>Brunei Darussalam</t>
  </si>
  <si>
    <t>Carlson</t>
  </si>
  <si>
    <t>bonddonna@escobar.com</t>
  </si>
  <si>
    <t>567-092-5704</t>
  </si>
  <si>
    <t>Zunigastad</t>
  </si>
  <si>
    <t>Aruba</t>
  </si>
  <si>
    <t>Hanson</t>
  </si>
  <si>
    <t>carlyroberts@gmail.com</t>
  </si>
  <si>
    <t>Rebeccaview</t>
  </si>
  <si>
    <t>stevenroberts@johnson.com</t>
  </si>
  <si>
    <t>+1-877-975-0004x4604</t>
  </si>
  <si>
    <t>Taraburgh</t>
  </si>
  <si>
    <t>Latvia</t>
  </si>
  <si>
    <t>Atkins</t>
  </si>
  <si>
    <t>padilladaniel@yahoo.com</t>
  </si>
  <si>
    <t>001-872-546-3406</t>
  </si>
  <si>
    <t>South John</t>
  </si>
  <si>
    <t>Russell</t>
  </si>
  <si>
    <t>petersvirginia@murillo.info</t>
  </si>
  <si>
    <t>001-595-637-9216x59937</t>
  </si>
  <si>
    <t>Marksview</t>
  </si>
  <si>
    <t>fschneider@yahoo.com</t>
  </si>
  <si>
    <t>(056)945-9163x8257</t>
  </si>
  <si>
    <t>West Mark</t>
  </si>
  <si>
    <t>Belgium</t>
  </si>
  <si>
    <t>yhouston@hotmail.com</t>
  </si>
  <si>
    <t>Birdborough</t>
  </si>
  <si>
    <t>Cox</t>
  </si>
  <si>
    <t>ronnie26@gmail.com</t>
  </si>
  <si>
    <t>008.810.7195x0173</t>
  </si>
  <si>
    <t>East Stephanie</t>
  </si>
  <si>
    <t>United States Virgin Islands</t>
  </si>
  <si>
    <t>Terry</t>
  </si>
  <si>
    <t>jonathanlewis@yahoo.com</t>
  </si>
  <si>
    <t>+1-724-881-5111x487</t>
  </si>
  <si>
    <t>North Monica</t>
  </si>
  <si>
    <t>Kuwait</t>
  </si>
  <si>
    <t>rdorsey@yahoo.com</t>
  </si>
  <si>
    <t>+1-576-999-7296x970</t>
  </si>
  <si>
    <t>Lake Markhaven</t>
  </si>
  <si>
    <t>smithelizabeth@small-burch.com</t>
  </si>
  <si>
    <t>+1-817-267-3707x98537</t>
  </si>
  <si>
    <t>Lake Andreaside</t>
  </si>
  <si>
    <t>Lao People's Democratic Republic</t>
  </si>
  <si>
    <t>obuck@powell.com</t>
  </si>
  <si>
    <t>001-546-011-5262x953</t>
  </si>
  <si>
    <t>Aliciaview</t>
  </si>
  <si>
    <t>Shepherd</t>
  </si>
  <si>
    <t>ccruz@hotmail.com</t>
  </si>
  <si>
    <t>North Jeffrey</t>
  </si>
  <si>
    <t>Norway</t>
  </si>
  <si>
    <t>weissrachel@hotmail.com</t>
  </si>
  <si>
    <t>(968)166-7158x2702</t>
  </si>
  <si>
    <t>Port Melissaburgh</t>
  </si>
  <si>
    <t>Benin</t>
  </si>
  <si>
    <t>matthew62@hotmail.com</t>
  </si>
  <si>
    <t>(333)732-4408</t>
  </si>
  <si>
    <t>Marcfurt</t>
  </si>
  <si>
    <t>Nicholas</t>
  </si>
  <si>
    <t>gary05@guzman.com</t>
  </si>
  <si>
    <t>289-796-6951</t>
  </si>
  <si>
    <t>East Julie</t>
  </si>
  <si>
    <t>Steele</t>
  </si>
  <si>
    <t>lmorrow@flores-barker.com</t>
  </si>
  <si>
    <t>001-651-295-4544x82354</t>
  </si>
  <si>
    <t>Richardmouth</t>
  </si>
  <si>
    <t>Saudi Arabia</t>
  </si>
  <si>
    <t>Oconnell</t>
  </si>
  <si>
    <t>catherine47@gmail.com</t>
  </si>
  <si>
    <t>(541)355-0059x08257</t>
  </si>
  <si>
    <t>Cisnerosbury</t>
  </si>
  <si>
    <t>Dylan</t>
  </si>
  <si>
    <t>Riley</t>
  </si>
  <si>
    <t>stafforddavid@adams.com</t>
  </si>
  <si>
    <t>617.126.5555</t>
  </si>
  <si>
    <t>West Jackson</t>
  </si>
  <si>
    <t>Gabon</t>
  </si>
  <si>
    <t>Hancock</t>
  </si>
  <si>
    <t>marilyntorres@gmail.com</t>
  </si>
  <si>
    <t>+1-716-486-5323x4367</t>
  </si>
  <si>
    <t>Russelltown</t>
  </si>
  <si>
    <t>Brenda</t>
  </si>
  <si>
    <t>Delacruz</t>
  </si>
  <si>
    <t>donnacarter@scott-holland.info</t>
  </si>
  <si>
    <t>485-955-6392x2999</t>
  </si>
  <si>
    <t>Berryfurt</t>
  </si>
  <si>
    <t>Obrien</t>
  </si>
  <si>
    <t>nkane@gmail.com</t>
  </si>
  <si>
    <t>(017)986-7031</t>
  </si>
  <si>
    <t>Carlaville</t>
  </si>
  <si>
    <t>Andre</t>
  </si>
  <si>
    <t>greenrebecca@yahoo.com</t>
  </si>
  <si>
    <t>(355)229-3446x43649</t>
  </si>
  <si>
    <t>South Danielstad</t>
  </si>
  <si>
    <t>Elizabeth</t>
  </si>
  <si>
    <t>Buchanan</t>
  </si>
  <si>
    <t>joeduke@bird.org</t>
  </si>
  <si>
    <t>001-542-949-0935x815</t>
  </si>
  <si>
    <t>Jasonport</t>
  </si>
  <si>
    <t>Walter</t>
  </si>
  <si>
    <t>jbrown@brady.net</t>
  </si>
  <si>
    <t>001-727-522-8852x60900</t>
  </si>
  <si>
    <t>Davidside</t>
  </si>
  <si>
    <t>Mozambique</t>
  </si>
  <si>
    <t>samantha34@gonzalez.com</t>
  </si>
  <si>
    <t>001-958-172-3713x1153</t>
  </si>
  <si>
    <t>Parkston</t>
  </si>
  <si>
    <t>Honduras</t>
  </si>
  <si>
    <t>Matthew</t>
  </si>
  <si>
    <t>apruitt@white.com</t>
  </si>
  <si>
    <t>116-116-0424x20764</t>
  </si>
  <si>
    <t>North Michellestad</t>
  </si>
  <si>
    <t>Katie</t>
  </si>
  <si>
    <t>Arnold</t>
  </si>
  <si>
    <t>josegilbert@thomas.biz</t>
  </si>
  <si>
    <t>Acostaville</t>
  </si>
  <si>
    <t>eclark@yahoo.com</t>
  </si>
  <si>
    <t>814-859-3845x35061</t>
  </si>
  <si>
    <t>Michelleshire</t>
  </si>
  <si>
    <t>Trinidad and Tobago</t>
  </si>
  <si>
    <t>Goodwin</t>
  </si>
  <si>
    <t>douglasolsen@ayers.biz</t>
  </si>
  <si>
    <t>+1-518-324-0138x4200</t>
  </si>
  <si>
    <t>Dianamouth</t>
  </si>
  <si>
    <t>Barr</t>
  </si>
  <si>
    <t>leslie18@yahoo.com</t>
  </si>
  <si>
    <t>Lake Reginaville</t>
  </si>
  <si>
    <t>Hodges</t>
  </si>
  <si>
    <t>tracy33@smith.net</t>
  </si>
  <si>
    <t>South Whitneyport</t>
  </si>
  <si>
    <t>Greenland</t>
  </si>
  <si>
    <t>Lindsay</t>
  </si>
  <si>
    <t>Gray</t>
  </si>
  <si>
    <t>santosjoel@owens.com</t>
  </si>
  <si>
    <t>121.416.5624x271</t>
  </si>
  <si>
    <t>North William</t>
  </si>
  <si>
    <t>Barbados</t>
  </si>
  <si>
    <t>Stanley</t>
  </si>
  <si>
    <t>sarah37@durham-olson.com</t>
  </si>
  <si>
    <t>South Brooke</t>
  </si>
  <si>
    <t>Thomas</t>
  </si>
  <si>
    <t>wrightmatthew@hotmail.com</t>
  </si>
  <si>
    <t>+1-532-508-2529x345</t>
  </si>
  <si>
    <t>Gibsonshire</t>
  </si>
  <si>
    <t>Logan</t>
  </si>
  <si>
    <t>Kane</t>
  </si>
  <si>
    <t>bserrano@hotmail.com</t>
  </si>
  <si>
    <t>+1-874-295-0679x5540</t>
  </si>
  <si>
    <t>Elizabethchester</t>
  </si>
  <si>
    <t>Wayne</t>
  </si>
  <si>
    <t>Williamson</t>
  </si>
  <si>
    <t>dudleyjorge@gmail.com</t>
  </si>
  <si>
    <t>Lucasborough</t>
  </si>
  <si>
    <t>Christina</t>
  </si>
  <si>
    <t>Owen</t>
  </si>
  <si>
    <t>shelbynichols@yahoo.com</t>
  </si>
  <si>
    <t>413.116.3140x44191</t>
  </si>
  <si>
    <t>Williammouth</t>
  </si>
  <si>
    <t>Iraq</t>
  </si>
  <si>
    <t>tylerthompson@gmail.com</t>
  </si>
  <si>
    <t>Cookstad</t>
  </si>
  <si>
    <t>efranklin@gmail.com</t>
  </si>
  <si>
    <t>(666)193-2541x33943</t>
  </si>
  <si>
    <t>Deanna</t>
  </si>
  <si>
    <t>Bishop</t>
  </si>
  <si>
    <t>michael45@hernandez-gordon.biz</t>
  </si>
  <si>
    <t>+1-536-821-7187x988</t>
  </si>
  <si>
    <t>New Jamesbury</t>
  </si>
  <si>
    <t>Marshall</t>
  </si>
  <si>
    <t>justin80@gmail.com</t>
  </si>
  <si>
    <t>001-300-209-2035</t>
  </si>
  <si>
    <t>West Bethside</t>
  </si>
  <si>
    <t>Italy</t>
  </si>
  <si>
    <t>Nelson</t>
  </si>
  <si>
    <t>hvasquez@yahoo.com</t>
  </si>
  <si>
    <t>East Rachael</t>
  </si>
  <si>
    <t>Chris</t>
  </si>
  <si>
    <t>Young</t>
  </si>
  <si>
    <t>seth63@gilmore.com</t>
  </si>
  <si>
    <t>001-872-653-6306x7305</t>
  </si>
  <si>
    <t>Amberborough</t>
  </si>
  <si>
    <t>Gibraltar</t>
  </si>
  <si>
    <t>Walls</t>
  </si>
  <si>
    <t>jacobsamber@rodriguez.info</t>
  </si>
  <si>
    <t>(830)268-4677x52285</t>
  </si>
  <si>
    <t>North Johnborough</t>
  </si>
  <si>
    <t>Chelsey</t>
  </si>
  <si>
    <t>alexbuckley@gmail.com</t>
  </si>
  <si>
    <t>+1-755-203-4353x47930</t>
  </si>
  <si>
    <t>Penabury</t>
  </si>
  <si>
    <t>Niue</t>
  </si>
  <si>
    <t>Teresa</t>
  </si>
  <si>
    <t>woodsdawn@james.com</t>
  </si>
  <si>
    <t>284.117.7298</t>
  </si>
  <si>
    <t>West Veronica</t>
  </si>
  <si>
    <t>Kyrgyz Republic</t>
  </si>
  <si>
    <t>Jose</t>
  </si>
  <si>
    <t>scole@moon.biz</t>
  </si>
  <si>
    <t>023-569-8359x69278</t>
  </si>
  <si>
    <t>Chapmanburgh</t>
  </si>
  <si>
    <t>Osborne</t>
  </si>
  <si>
    <t>cooklaura@rollins.biz</t>
  </si>
  <si>
    <t>(572)962-6672</t>
  </si>
  <si>
    <t>East Eugenestad</t>
  </si>
  <si>
    <t>Cook</t>
  </si>
  <si>
    <t>michael35@gmail.com</t>
  </si>
  <si>
    <t>001-607-228-2359x54256</t>
  </si>
  <si>
    <t>Port Brettview</t>
  </si>
  <si>
    <t>kevinstephens@gmail.com</t>
  </si>
  <si>
    <t>085-257-3944</t>
  </si>
  <si>
    <t>East Angela</t>
  </si>
  <si>
    <t>Guam</t>
  </si>
  <si>
    <t>Rhonda</t>
  </si>
  <si>
    <t>qcrawford@cook.com</t>
  </si>
  <si>
    <t>Carriemouth</t>
  </si>
  <si>
    <t>Monaco</t>
  </si>
  <si>
    <t>kevingardner@yahoo.com</t>
  </si>
  <si>
    <t>787-055-3734x812</t>
  </si>
  <si>
    <t>East Sierramouth</t>
  </si>
  <si>
    <t>Greece</t>
  </si>
  <si>
    <t>Francisco</t>
  </si>
  <si>
    <t>lhenry@thomas-adams.com</t>
  </si>
  <si>
    <t>+1-800-656-4849x733</t>
  </si>
  <si>
    <t>New Emily</t>
  </si>
  <si>
    <t>nreid@williams-smith.com</t>
  </si>
  <si>
    <t>(427)062-2590x21508</t>
  </si>
  <si>
    <t>North Angela</t>
  </si>
  <si>
    <t>Tara</t>
  </si>
  <si>
    <t>Avila</t>
  </si>
  <si>
    <t>sherry60@vaughan-robles.com</t>
  </si>
  <si>
    <t>439-884-4691x4361</t>
  </si>
  <si>
    <t>Johnburgh</t>
  </si>
  <si>
    <t>Tyler</t>
  </si>
  <si>
    <t>megan10@yahoo.com</t>
  </si>
  <si>
    <t>001-865-845-9107x9230</t>
  </si>
  <si>
    <t>Hayleyside</t>
  </si>
  <si>
    <t>Shelby</t>
  </si>
  <si>
    <t>peterevans@gmail.com</t>
  </si>
  <si>
    <t>New Melaniemouth</t>
  </si>
  <si>
    <t>Anne</t>
  </si>
  <si>
    <t>dwilliams@gmail.com</t>
  </si>
  <si>
    <t>(094)920-6229x5047</t>
  </si>
  <si>
    <t>Michaelberg</t>
  </si>
  <si>
    <t>williamherrera@hotmail.com</t>
  </si>
  <si>
    <t>(515)765-6853</t>
  </si>
  <si>
    <t>Halltown</t>
  </si>
  <si>
    <t>Saunders</t>
  </si>
  <si>
    <t>gwright@franklin-fisher.com</t>
  </si>
  <si>
    <t>714-179-5707x68281</t>
  </si>
  <si>
    <t>Jonathanfort</t>
  </si>
  <si>
    <t>kwilliams@hotmail.com</t>
  </si>
  <si>
    <t>001-750-443-2876x8745</t>
  </si>
  <si>
    <t>West Mary</t>
  </si>
  <si>
    <t>Mauritania</t>
  </si>
  <si>
    <t>Jasmine</t>
  </si>
  <si>
    <t>eric65@hotmail.com</t>
  </si>
  <si>
    <t>357-502-1171</t>
  </si>
  <si>
    <t>Mooreland</t>
  </si>
  <si>
    <t>Jane</t>
  </si>
  <si>
    <t>hamptonjared@macdonald.com</t>
  </si>
  <si>
    <t>+1-283-166-9375x8169</t>
  </si>
  <si>
    <t>North Caroline</t>
  </si>
  <si>
    <t>Horne</t>
  </si>
  <si>
    <t>slee@gmail.com</t>
  </si>
  <si>
    <t>490.676.6938x8131</t>
  </si>
  <si>
    <t>Lydiachester</t>
  </si>
  <si>
    <t>Fernandez</t>
  </si>
  <si>
    <t>robert05@kent-simmons.biz</t>
  </si>
  <si>
    <t>(611)682-9405</t>
  </si>
  <si>
    <t>Ashleystad</t>
  </si>
  <si>
    <t>Cynthia</t>
  </si>
  <si>
    <t>karengibbs@byrd.com</t>
  </si>
  <si>
    <t>(282)756-4601x00490</t>
  </si>
  <si>
    <t>Lake Kaylee</t>
  </si>
  <si>
    <t>Dorothy</t>
  </si>
  <si>
    <t>Sims</t>
  </si>
  <si>
    <t>sarah98@hamilton.biz</t>
  </si>
  <si>
    <t>873-025-7375x5725</t>
  </si>
  <si>
    <t>Crystalberg</t>
  </si>
  <si>
    <t>Owens</t>
  </si>
  <si>
    <t>garciakevin@gmail.com</t>
  </si>
  <si>
    <t>001-242-059-4027x394</t>
  </si>
  <si>
    <t>Watersside</t>
  </si>
  <si>
    <t>Boone</t>
  </si>
  <si>
    <t>fernandezcurtis@yahoo.com</t>
  </si>
  <si>
    <t>(188)266-0536</t>
  </si>
  <si>
    <t>South Monica</t>
  </si>
  <si>
    <t>reneecalderon@yahoo.com</t>
  </si>
  <si>
    <t>+1-749-978-5656x19208</t>
  </si>
  <si>
    <t>Port Jenniferview</t>
  </si>
  <si>
    <t>patriciabrown@hotmail.com</t>
  </si>
  <si>
    <t>001-358-921-8252x0137</t>
  </si>
  <si>
    <t>North Cristian</t>
  </si>
  <si>
    <t>Dominican Republic</t>
  </si>
  <si>
    <t>omoore@yahoo.com</t>
  </si>
  <si>
    <t>001-760-732-2430x664</t>
  </si>
  <si>
    <t>South Marcusside</t>
  </si>
  <si>
    <t>Nunez</t>
  </si>
  <si>
    <t>qharris@gmail.com</t>
  </si>
  <si>
    <t>896-541-6322x7921</t>
  </si>
  <si>
    <t>Port Deanna</t>
  </si>
  <si>
    <t>Susan</t>
  </si>
  <si>
    <t>Cisneros</t>
  </si>
  <si>
    <t>mary41@yahoo.com</t>
  </si>
  <si>
    <t>764-861-6575</t>
  </si>
  <si>
    <t>Donnaton</t>
  </si>
  <si>
    <t>thomashodges@gmail.com</t>
  </si>
  <si>
    <t>+1-825-327-0545x79651</t>
  </si>
  <si>
    <t>Port Russell</t>
  </si>
  <si>
    <t>Anguilla</t>
  </si>
  <si>
    <t>Hale</t>
  </si>
  <si>
    <t>hkelly@dixon.com</t>
  </si>
  <si>
    <t>Lake Lisachester</t>
  </si>
  <si>
    <t>Catherine</t>
  </si>
  <si>
    <t>Rocha</t>
  </si>
  <si>
    <t>abigailflores@gmail.com</t>
  </si>
  <si>
    <t>380.955.0585x510</t>
  </si>
  <si>
    <t>Davenportville</t>
  </si>
  <si>
    <t>Eritrea</t>
  </si>
  <si>
    <t>Tricia</t>
  </si>
  <si>
    <t>Arellano</t>
  </si>
  <si>
    <t>mckenzieangela@hotmail.com</t>
  </si>
  <si>
    <t>001-144-630-5167x792</t>
  </si>
  <si>
    <t>Johnland</t>
  </si>
  <si>
    <t>Dustin</t>
  </si>
  <si>
    <t>thomascolon@hotmail.com</t>
  </si>
  <si>
    <t>(558)677-8039</t>
  </si>
  <si>
    <t>Millerton</t>
  </si>
  <si>
    <t>Kaitlyn</t>
  </si>
  <si>
    <t>zbrown@yahoo.com</t>
  </si>
  <si>
    <t>975-738-3816x90315</t>
  </si>
  <si>
    <t>Kent</t>
  </si>
  <si>
    <t>jonathan42@schwartz.biz</t>
  </si>
  <si>
    <t>+1-520-009-5710x61749</t>
  </si>
  <si>
    <t>East James</t>
  </si>
  <si>
    <t>Calhoun</t>
  </si>
  <si>
    <t>benjaminmonroe@vargas.net</t>
  </si>
  <si>
    <t>775.187.3513x227</t>
  </si>
  <si>
    <t>Port Karenmouth</t>
  </si>
  <si>
    <t>smithanna@gmail.com</t>
  </si>
  <si>
    <t>336-467-2155</t>
  </si>
  <si>
    <t>South Nathaniel</t>
  </si>
  <si>
    <t>patrick93@gmail.com</t>
  </si>
  <si>
    <t>382-739-2033</t>
  </si>
  <si>
    <t>East Matthew</t>
  </si>
  <si>
    <t>Ireland</t>
  </si>
  <si>
    <t>friggs@paul.com</t>
  </si>
  <si>
    <t>001-968-219-7123x0638</t>
  </si>
  <si>
    <t>Hillport</t>
  </si>
  <si>
    <t>Holly</t>
  </si>
  <si>
    <t>gallegosemily@gmail.com</t>
  </si>
  <si>
    <t>001-170-035-0770</t>
  </si>
  <si>
    <t>Leslieland</t>
  </si>
  <si>
    <t>Kazakhstan</t>
  </si>
  <si>
    <t>pwashington@hotmail.com</t>
  </si>
  <si>
    <t>489-147-5814</t>
  </si>
  <si>
    <t>Port Sarahshire</t>
  </si>
  <si>
    <t>jbarton@cooper.info</t>
  </si>
  <si>
    <t>West Jacob</t>
  </si>
  <si>
    <t>anthonyjensen@vasquez.info</t>
  </si>
  <si>
    <t>(707)849-8429</t>
  </si>
  <si>
    <t>Jerryside</t>
  </si>
  <si>
    <t>Charlotte</t>
  </si>
  <si>
    <t>Davidson</t>
  </si>
  <si>
    <t>washingtonanthony@gmail.com</t>
  </si>
  <si>
    <t>001-097-690-4280x5823</t>
  </si>
  <si>
    <t>South Elizabethbury</t>
  </si>
  <si>
    <t>kathleen95@yahoo.com</t>
  </si>
  <si>
    <t>836.914.3061x822</t>
  </si>
  <si>
    <t>West Ashleytown</t>
  </si>
  <si>
    <t>Rachel</t>
  </si>
  <si>
    <t>bwoods@allen.info</t>
  </si>
  <si>
    <t>West Yeseniaview</t>
  </si>
  <si>
    <t>Barry</t>
  </si>
  <si>
    <t>Davies</t>
  </si>
  <si>
    <t>mitchellmelanie@yahoo.com</t>
  </si>
  <si>
    <t>053-370-5067</t>
  </si>
  <si>
    <t>Susanland</t>
  </si>
  <si>
    <t>robertwalton@williams-flowers.org</t>
  </si>
  <si>
    <t>001-252-345-9209</t>
  </si>
  <si>
    <t>Mossmouth</t>
  </si>
  <si>
    <t>Ray</t>
  </si>
  <si>
    <t>amanda39@hotmail.com</t>
  </si>
  <si>
    <t>529.577.3389x114</t>
  </si>
  <si>
    <t>Smithland</t>
  </si>
  <si>
    <t>Shaw</t>
  </si>
  <si>
    <t>ana88@crawford.info</t>
  </si>
  <si>
    <t>(954)835-4773</t>
  </si>
  <si>
    <t>New Ryanfurt</t>
  </si>
  <si>
    <t>Kathleen</t>
  </si>
  <si>
    <t>Kirk</t>
  </si>
  <si>
    <t>christopher43@gmail.com</t>
  </si>
  <si>
    <t>+1-941-083-4422x5326</t>
  </si>
  <si>
    <t>Brandonview</t>
  </si>
  <si>
    <t>Felicia</t>
  </si>
  <si>
    <t>amanda76@rodriguez.info</t>
  </si>
  <si>
    <t>680.897.2753</t>
  </si>
  <si>
    <t>Edwardsfurt</t>
  </si>
  <si>
    <t>Japan</t>
  </si>
  <si>
    <t>Judy</t>
  </si>
  <si>
    <t>ljenkins@yahoo.com</t>
  </si>
  <si>
    <t>158-475-0740</t>
  </si>
  <si>
    <t>Henryfort</t>
  </si>
  <si>
    <t>Krystal</t>
  </si>
  <si>
    <t>erik83@campos.com</t>
  </si>
  <si>
    <t>001-557-072-2454</t>
  </si>
  <si>
    <t>Vanghaven</t>
  </si>
  <si>
    <t>Stephenson</t>
  </si>
  <si>
    <t>lucas09@yahoo.com</t>
  </si>
  <si>
    <t>+1-429-046-0192x409</t>
  </si>
  <si>
    <t>North Deanna</t>
  </si>
  <si>
    <t>Clarke</t>
  </si>
  <si>
    <t>adamsmith@brown-hurst.net</t>
  </si>
  <si>
    <t>+1-189-595-4723x692</t>
  </si>
  <si>
    <t>Michaelchester</t>
  </si>
  <si>
    <t>George</t>
  </si>
  <si>
    <t>Ramirez</t>
  </si>
  <si>
    <t>bgomez@roberts.com</t>
  </si>
  <si>
    <t>459-689-7927x43319</t>
  </si>
  <si>
    <t>Brittanyport</t>
  </si>
  <si>
    <t>Nauru</t>
  </si>
  <si>
    <t>margaretrobinson@hotmail.com</t>
  </si>
  <si>
    <t>001-666-130-1681x37478</t>
  </si>
  <si>
    <t>Jerryville</t>
  </si>
  <si>
    <t>Booker</t>
  </si>
  <si>
    <t>mezajacob@hotmail.com</t>
  </si>
  <si>
    <t>515-172-4974</t>
  </si>
  <si>
    <t>Gabrielstad</t>
  </si>
  <si>
    <t>Bahrain</t>
  </si>
  <si>
    <t>Abigail</t>
  </si>
  <si>
    <t>Willis</t>
  </si>
  <si>
    <t>kayla78@gmail.com</t>
  </si>
  <si>
    <t>+1-174-352-9883x568</t>
  </si>
  <si>
    <t>Dominguezport</t>
  </si>
  <si>
    <t>South Africa</t>
  </si>
  <si>
    <t>sgarcia@gmail.com</t>
  </si>
  <si>
    <t>486-548-5990x8232</t>
  </si>
  <si>
    <t>Rogerston</t>
  </si>
  <si>
    <t>Malawi</t>
  </si>
  <si>
    <t>crivera@hotmail.com</t>
  </si>
  <si>
    <t>001-528-273-6104</t>
  </si>
  <si>
    <t>North Kaitlyn</t>
  </si>
  <si>
    <t>Farmer</t>
  </si>
  <si>
    <t>brewertara@gmail.com</t>
  </si>
  <si>
    <t>432-897-9554x435</t>
  </si>
  <si>
    <t>Emmatown</t>
  </si>
  <si>
    <t>johnsmonica@berry.info</t>
  </si>
  <si>
    <t>(329)418-5824</t>
  </si>
  <si>
    <t>South Nathanbury</t>
  </si>
  <si>
    <t>Kenneth</t>
  </si>
  <si>
    <t>hluna@chapman-johnson.info</t>
  </si>
  <si>
    <t>575.246.2297x8650</t>
  </si>
  <si>
    <t>Reedland</t>
  </si>
  <si>
    <t>Perry</t>
  </si>
  <si>
    <t>Collins</t>
  </si>
  <si>
    <t>elizabethfreeman@harris.com</t>
  </si>
  <si>
    <t>(572)555-9566</t>
  </si>
  <si>
    <t>East Coreytown</t>
  </si>
  <si>
    <t>Germany</t>
  </si>
  <si>
    <t>Bill</t>
  </si>
  <si>
    <t>rebeccamoss@moyer.com</t>
  </si>
  <si>
    <t>405-443-7204x444</t>
  </si>
  <si>
    <t>Randyburgh</t>
  </si>
  <si>
    <t>javier23@yahoo.com</t>
  </si>
  <si>
    <t>254.034.8539x424</t>
  </si>
  <si>
    <t>Kimshire</t>
  </si>
  <si>
    <t>Schneider</t>
  </si>
  <si>
    <t>coffeyjeffery@leonard.org</t>
  </si>
  <si>
    <t>(193)572-5877x82553</t>
  </si>
  <si>
    <t>Lake Sarah</t>
  </si>
  <si>
    <t>kennethlee@carey.org</t>
  </si>
  <si>
    <t>323-254-7164</t>
  </si>
  <si>
    <t>Dunlapland</t>
  </si>
  <si>
    <t>Craig</t>
  </si>
  <si>
    <t>juliefox@yahoo.com</t>
  </si>
  <si>
    <t>001-393-975-9018x9795</t>
  </si>
  <si>
    <t>North Travisstad</t>
  </si>
  <si>
    <t>Mcneil</t>
  </si>
  <si>
    <t>patricia17@gmail.com</t>
  </si>
  <si>
    <t>129.502.8152</t>
  </si>
  <si>
    <t>Mahoneyton</t>
  </si>
  <si>
    <t>Emily</t>
  </si>
  <si>
    <t>patriciamartinez@lynch-beasley.biz</t>
  </si>
  <si>
    <t>+1-110-985-3053x61457</t>
  </si>
  <si>
    <t>Bennettshire</t>
  </si>
  <si>
    <t>Mcclain</t>
  </si>
  <si>
    <t>fernandeznatalie@scott.biz</t>
  </si>
  <si>
    <t>Carrland</t>
  </si>
  <si>
    <t>Shelly</t>
  </si>
  <si>
    <t>Murphy</t>
  </si>
  <si>
    <t>hyoung@yahoo.com</t>
  </si>
  <si>
    <t>Kaylaview</t>
  </si>
  <si>
    <t>chadhenry@estes-mitchell.info</t>
  </si>
  <si>
    <t>+1-296-331-7204x78081</t>
  </si>
  <si>
    <t>East Judith</t>
  </si>
  <si>
    <t>Paula</t>
  </si>
  <si>
    <t>Roman</t>
  </si>
  <si>
    <t>kathryncarson@kirby.org</t>
  </si>
  <si>
    <t>001-492-671-6773</t>
  </si>
  <si>
    <t>West Tommybury</t>
  </si>
  <si>
    <t>Ian</t>
  </si>
  <si>
    <t>dustin67@henson-atkinson.com</t>
  </si>
  <si>
    <t>632.008.6188x02402</t>
  </si>
  <si>
    <t>Allenfurt</t>
  </si>
  <si>
    <t>bensontina@byrd.com</t>
  </si>
  <si>
    <t>(411)633-7500</t>
  </si>
  <si>
    <t>Tinahaven</t>
  </si>
  <si>
    <t>Maldonado</t>
  </si>
  <si>
    <t>andersonelizabeth@coleman.com</t>
  </si>
  <si>
    <t>001-066-788-6542x6232</t>
  </si>
  <si>
    <t>Crystaltown</t>
  </si>
  <si>
    <t>browntiffany@hotmail.com</t>
  </si>
  <si>
    <t>(248)327-9634</t>
  </si>
  <si>
    <t>New Marcusland</t>
  </si>
  <si>
    <t>Western Sahara</t>
  </si>
  <si>
    <t>prasmussen@hotmail.com</t>
  </si>
  <si>
    <t>(991)679-3915</t>
  </si>
  <si>
    <t>Russoside</t>
  </si>
  <si>
    <t>Netherlands Antilles</t>
  </si>
  <si>
    <t>fsmith@baker.com</t>
  </si>
  <si>
    <t>816.766.3081</t>
  </si>
  <si>
    <t>Salazarshire</t>
  </si>
  <si>
    <t>Thompson</t>
  </si>
  <si>
    <t>fwalls@gmail.com</t>
  </si>
  <si>
    <t>Boyleberg</t>
  </si>
  <si>
    <t>Allen</t>
  </si>
  <si>
    <t>amysantos@larson-walker.org</t>
  </si>
  <si>
    <t>+1-269-022-8897x7779</t>
  </si>
  <si>
    <t>New Mathew</t>
  </si>
  <si>
    <t>Canada</t>
  </si>
  <si>
    <t>Holloway</t>
  </si>
  <si>
    <t>amandasparks@benton-anderson.net</t>
  </si>
  <si>
    <t>001-617-440-8393</t>
  </si>
  <si>
    <t>Dustinhaven</t>
  </si>
  <si>
    <t>Bosnia and Herzegovina</t>
  </si>
  <si>
    <t>Cruz</t>
  </si>
  <si>
    <t>vatkinson@hotmail.com</t>
  </si>
  <si>
    <t>(805)297-8971</t>
  </si>
  <si>
    <t>Hurststad</t>
  </si>
  <si>
    <t>brett41@carter-taylor.com</t>
  </si>
  <si>
    <t>(226)967-7253</t>
  </si>
  <si>
    <t>South Barbara</t>
  </si>
  <si>
    <t>zrobinson@aguilar-graham.info</t>
  </si>
  <si>
    <t>726-092-0833</t>
  </si>
  <si>
    <t>Jacobshire</t>
  </si>
  <si>
    <t>Denmark</t>
  </si>
  <si>
    <t>Dalton</t>
  </si>
  <si>
    <t>mooneyjessica@gmail.com</t>
  </si>
  <si>
    <t>(800)921-4706x328</t>
  </si>
  <si>
    <t>Jessicaburgh</t>
  </si>
  <si>
    <t>Farrell</t>
  </si>
  <si>
    <t>jimmyhunter@yahoo.com</t>
  </si>
  <si>
    <t>Lewisshire</t>
  </si>
  <si>
    <t>Egypt</t>
  </si>
  <si>
    <t>Weiss</t>
  </si>
  <si>
    <t>eugene68@lewis-sanders.org</t>
  </si>
  <si>
    <t>East Walterton</t>
  </si>
  <si>
    <t>zimmermanjustin@jackson-burton.net</t>
  </si>
  <si>
    <t>(606)243-9061x87162</t>
  </si>
  <si>
    <t>North Kristiport</t>
  </si>
  <si>
    <t>Pitcairn Islands</t>
  </si>
  <si>
    <t>Benton</t>
  </si>
  <si>
    <t>valeriemoore@pearson.info</t>
  </si>
  <si>
    <t>Marissashire</t>
  </si>
  <si>
    <t>Chile</t>
  </si>
  <si>
    <t>kwagner@harris-fernandez.com</t>
  </si>
  <si>
    <t>938-091-0886x5938</t>
  </si>
  <si>
    <t>Roberttown</t>
  </si>
  <si>
    <t>Woodard</t>
  </si>
  <si>
    <t>jkelly@diaz.biz</t>
  </si>
  <si>
    <t>104.735.3538x1159</t>
  </si>
  <si>
    <t>Lake Blakebury</t>
  </si>
  <si>
    <t>Schroeder</t>
  </si>
  <si>
    <t>wmorgan@yahoo.com</t>
  </si>
  <si>
    <t>132.443.3169x5226</t>
  </si>
  <si>
    <t>Orrfort</t>
  </si>
  <si>
    <t>Dawn</t>
  </si>
  <si>
    <t>Hall</t>
  </si>
  <si>
    <t>qyoung@yahoo.com</t>
  </si>
  <si>
    <t>001-154-936-4630</t>
  </si>
  <si>
    <t>East Philiptown</t>
  </si>
  <si>
    <t>vbrown@johnson.biz</t>
  </si>
  <si>
    <t>(052)273-8440</t>
  </si>
  <si>
    <t>East John</t>
  </si>
  <si>
    <t>Donald</t>
  </si>
  <si>
    <t>Atkinson</t>
  </si>
  <si>
    <t>jacksonbrandon@hicks.org</t>
  </si>
  <si>
    <t>+1-723-118-6443x92194</t>
  </si>
  <si>
    <t>South Dennisshire</t>
  </si>
  <si>
    <t>Sheila</t>
  </si>
  <si>
    <t>ywilliams@hicks.org</t>
  </si>
  <si>
    <t>(869)678-7535</t>
  </si>
  <si>
    <t>West Lisa</t>
  </si>
  <si>
    <t>robertscott@hotmail.com</t>
  </si>
  <si>
    <t>(451)255-6188x557</t>
  </si>
  <si>
    <t>Fullerland</t>
  </si>
  <si>
    <t>Randall</t>
  </si>
  <si>
    <t>trevor52@gmail.com</t>
  </si>
  <si>
    <t>001-577-376-5283x926</t>
  </si>
  <si>
    <t>Thompsonbury</t>
  </si>
  <si>
    <t>Garner</t>
  </si>
  <si>
    <t>udavis@moore.com</t>
  </si>
  <si>
    <t>Port Brandontown</t>
  </si>
  <si>
    <t>Ramos</t>
  </si>
  <si>
    <t>nataliethomas@compton.com</t>
  </si>
  <si>
    <t>648.220.8464x9580</t>
  </si>
  <si>
    <t>Elizabethshire</t>
  </si>
  <si>
    <t>United Arab Emirates</t>
  </si>
  <si>
    <t>psnyder@yahoo.com</t>
  </si>
  <si>
    <t>001-920-997-8455</t>
  </si>
  <si>
    <t>Port Lindsay</t>
  </si>
  <si>
    <t>lisapatel@watkins.org</t>
  </si>
  <si>
    <t>451-261-7745</t>
  </si>
  <si>
    <t>Shawnchester</t>
  </si>
  <si>
    <t>Pam</t>
  </si>
  <si>
    <t>Trujillo</t>
  </si>
  <si>
    <t>april36@hotmail.com</t>
  </si>
  <si>
    <t>014-572-8106</t>
  </si>
  <si>
    <t>Mitchellshire</t>
  </si>
  <si>
    <t>igarcia@hotmail.com</t>
  </si>
  <si>
    <t>015-513-1351x2759</t>
  </si>
  <si>
    <t>Phillip</t>
  </si>
  <si>
    <t>joneskristen@reed-cook.net</t>
  </si>
  <si>
    <t>(449)253-4806x81237</t>
  </si>
  <si>
    <t>New Brittanyhaven</t>
  </si>
  <si>
    <t>taylorjennifer@perez.info</t>
  </si>
  <si>
    <t>001-049-669-4154</t>
  </si>
  <si>
    <t>North Sarahmouth</t>
  </si>
  <si>
    <t>Hannah</t>
  </si>
  <si>
    <t>Wall</t>
  </si>
  <si>
    <t>ianwatkins@hotmail.com</t>
  </si>
  <si>
    <t>324-303-9132</t>
  </si>
  <si>
    <t>Bruceside</t>
  </si>
  <si>
    <t>snyderjoshua@reed.com</t>
  </si>
  <si>
    <t>276-433-6005x4588</t>
  </si>
  <si>
    <t>Haysshire</t>
  </si>
  <si>
    <t>Corey</t>
  </si>
  <si>
    <t>uanderson@hartman-meyer.com</t>
  </si>
  <si>
    <t>+1-770-412-4236x269</t>
  </si>
  <si>
    <t>Tracymouth</t>
  </si>
  <si>
    <t>Cuba</t>
  </si>
  <si>
    <t>Garrison</t>
  </si>
  <si>
    <t>cory41@crawford.com</t>
  </si>
  <si>
    <t>078-474-7128x8018</t>
  </si>
  <si>
    <t>Lake Jessicaland</t>
  </si>
  <si>
    <t>Peter</t>
  </si>
  <si>
    <t>Burton</t>
  </si>
  <si>
    <t>gjordan@gmail.com</t>
  </si>
  <si>
    <t>Petersonfurt</t>
  </si>
  <si>
    <t>Lowe</t>
  </si>
  <si>
    <t>jacksonelizabeth@stevens.com</t>
  </si>
  <si>
    <t>+1-571-513-5602x8802</t>
  </si>
  <si>
    <t>Chaneyside</t>
  </si>
  <si>
    <t>Reunion</t>
  </si>
  <si>
    <t>Sarah</t>
  </si>
  <si>
    <t>Elliott</t>
  </si>
  <si>
    <t>martinsarah@hotmail.com</t>
  </si>
  <si>
    <t>001-306-680-5336x8872</t>
  </si>
  <si>
    <t>Daniellebury</t>
  </si>
  <si>
    <t>Michele</t>
  </si>
  <si>
    <t>Vasquez</t>
  </si>
  <si>
    <t>cmontoya@payne.com</t>
  </si>
  <si>
    <t>Carol</t>
  </si>
  <si>
    <t>Turner</t>
  </si>
  <si>
    <t>craigbutler@hotmail.com</t>
  </si>
  <si>
    <t>(441)502-4918x291</t>
  </si>
  <si>
    <t>Fullertown</t>
  </si>
  <si>
    <t>Tanya</t>
  </si>
  <si>
    <t>Blackwell</t>
  </si>
  <si>
    <t>qsmith@bowman-stark.com</t>
  </si>
  <si>
    <t>(557)086-0276x380</t>
  </si>
  <si>
    <t>East Brandonburgh</t>
  </si>
  <si>
    <t>jennifer28@santos-glover.com</t>
  </si>
  <si>
    <t>001-062-254-8099x65508</t>
  </si>
  <si>
    <t>Mckinneyshire</t>
  </si>
  <si>
    <t>clairemckee@yahoo.com</t>
  </si>
  <si>
    <t>+1-415-438-0691x08003</t>
  </si>
  <si>
    <t>Port Dianahaven</t>
  </si>
  <si>
    <t>currywilliam@yahoo.com</t>
  </si>
  <si>
    <t>001-497-784-2283x07581</t>
  </si>
  <si>
    <t>Samanthaside</t>
  </si>
  <si>
    <t>ghicks@brown-wilson.com</t>
  </si>
  <si>
    <t>+1-239-224-6217x466</t>
  </si>
  <si>
    <t>Amandabury</t>
  </si>
  <si>
    <t>Alvarez</t>
  </si>
  <si>
    <t>stephanie77@hotmail.com</t>
  </si>
  <si>
    <t>930-882-5827x5689</t>
  </si>
  <si>
    <t>Ritterberg</t>
  </si>
  <si>
    <t>Romania</t>
  </si>
  <si>
    <t>rebeccabarnett@lopez.biz</t>
  </si>
  <si>
    <t>001-255-415-7681x584</t>
  </si>
  <si>
    <t>West Jenniferside</t>
  </si>
  <si>
    <t>Haiti</t>
  </si>
  <si>
    <t>savannah54@jones.info</t>
  </si>
  <si>
    <t>291-327-4013x1209</t>
  </si>
  <si>
    <t>Williamsshire</t>
  </si>
  <si>
    <t>elizabethnoble@gmail.com</t>
  </si>
  <si>
    <t>106-140-8271x99365</t>
  </si>
  <si>
    <t>Higginsberg</t>
  </si>
  <si>
    <t>Ivan</t>
  </si>
  <si>
    <t>jerrycopeland@yahoo.com</t>
  </si>
  <si>
    <t>696-386-3663</t>
  </si>
  <si>
    <t>Johnsonshire</t>
  </si>
  <si>
    <t>Bruce</t>
  </si>
  <si>
    <t>bullockdeborah@lopez.com</t>
  </si>
  <si>
    <t>East Brianbury</t>
  </si>
  <si>
    <t>Israel</t>
  </si>
  <si>
    <t>Gail</t>
  </si>
  <si>
    <t>kirkrichard@hotmail.com</t>
  </si>
  <si>
    <t>001-523-931-8644x1771</t>
  </si>
  <si>
    <t>South Stephanie</t>
  </si>
  <si>
    <t>turnerbrett@yahoo.com</t>
  </si>
  <si>
    <t>737.830.8120x619</t>
  </si>
  <si>
    <t>Janetland</t>
  </si>
  <si>
    <t>Spencer</t>
  </si>
  <si>
    <t>jodi21@hotmail.com</t>
  </si>
  <si>
    <t>West Daniel</t>
  </si>
  <si>
    <t>Leslie</t>
  </si>
  <si>
    <t>Olsen</t>
  </si>
  <si>
    <t>kchapman@gmail.com</t>
  </si>
  <si>
    <t>Gibsonborough</t>
  </si>
  <si>
    <t>morriskaren@phillips.net</t>
  </si>
  <si>
    <t>Turnerbury</t>
  </si>
  <si>
    <t>Danielle</t>
  </si>
  <si>
    <t>vincentdorothy@hotmail.com</t>
  </si>
  <si>
    <t>426.089.5048x32438</t>
  </si>
  <si>
    <t>Bryanside</t>
  </si>
  <si>
    <t>Hailey</t>
  </si>
  <si>
    <t>ryan55@bartlett.biz</t>
  </si>
  <si>
    <t>(798)194-2020x9115</t>
  </si>
  <si>
    <t>Leslieport</t>
  </si>
  <si>
    <t>Estrada</t>
  </si>
  <si>
    <t>jonwalton@soto.biz</t>
  </si>
  <si>
    <t>(896)989-2829x611</t>
  </si>
  <si>
    <t>Carlton</t>
  </si>
  <si>
    <t>Sergio</t>
  </si>
  <si>
    <t>tracynguyen@gmail.com</t>
  </si>
  <si>
    <t>001-395-568-7178x3068</t>
  </si>
  <si>
    <t>Port Michaelbury</t>
  </si>
  <si>
    <t>Edward</t>
  </si>
  <si>
    <t>Barker</t>
  </si>
  <si>
    <t>lynn51@yahoo.com</t>
  </si>
  <si>
    <t>213-575-0087</t>
  </si>
  <si>
    <t>South Christopher</t>
  </si>
  <si>
    <t>Mark</t>
  </si>
  <si>
    <t>Bender</t>
  </si>
  <si>
    <t>melissa06@le-gordon.org</t>
  </si>
  <si>
    <t>001-720-058-4142x804</t>
  </si>
  <si>
    <t>North Hunter</t>
  </si>
  <si>
    <t>Bonnie</t>
  </si>
  <si>
    <t>jcox@yahoo.com</t>
  </si>
  <si>
    <t>641-168-4552x626</t>
  </si>
  <si>
    <t>Simmonsville</t>
  </si>
  <si>
    <t>susan38@hotmail.com</t>
  </si>
  <si>
    <t>(038)677-0652x97109</t>
  </si>
  <si>
    <t>Port Stephenmouth</t>
  </si>
  <si>
    <t>Bell</t>
  </si>
  <si>
    <t>brendaarmstrong@gmail.com</t>
  </si>
  <si>
    <t>468-003-5215</t>
  </si>
  <si>
    <t>East Ryanborough</t>
  </si>
  <si>
    <t>Evelyn</t>
  </si>
  <si>
    <t>Mendoza</t>
  </si>
  <si>
    <t>chernandez@johnson-conley.org</t>
  </si>
  <si>
    <t>(724)542-5825x1918</t>
  </si>
  <si>
    <t>Kennethfurt</t>
  </si>
  <si>
    <t>bodom@ramos.com</t>
  </si>
  <si>
    <t>001-369-888-1665</t>
  </si>
  <si>
    <t>South Robert</t>
  </si>
  <si>
    <t>reevesnicholas@gmail.com</t>
  </si>
  <si>
    <t>+1-068-421-4748x5665</t>
  </si>
  <si>
    <t>Port Kristen</t>
  </si>
  <si>
    <t>Kiribati</t>
  </si>
  <si>
    <t>djohnson@brown.com</t>
  </si>
  <si>
    <t>+1-331-060-3340x1608</t>
  </si>
  <si>
    <t>Robinton</t>
  </si>
  <si>
    <t>mosleyclaudia@yahoo.com</t>
  </si>
  <si>
    <t>+1-387-942-0722x1166</t>
  </si>
  <si>
    <t>Turnermouth</t>
  </si>
  <si>
    <t>Botswana</t>
  </si>
  <si>
    <t>carterlisa@walker.info</t>
  </si>
  <si>
    <t>West Darren</t>
  </si>
  <si>
    <t>russellveronica@kelly-silva.com</t>
  </si>
  <si>
    <t>+1-747-676-3595x22983</t>
  </si>
  <si>
    <t>North Sherry</t>
  </si>
  <si>
    <t>hesserika@hotmail.com</t>
  </si>
  <si>
    <t>414.934.3988x1281</t>
  </si>
  <si>
    <t>Saint Martin</t>
  </si>
  <si>
    <t>Byrd</t>
  </si>
  <si>
    <t>colleen08@bates-martinez.com</t>
  </si>
  <si>
    <t>332.245.3351x286</t>
  </si>
  <si>
    <t>Vargasfort</t>
  </si>
  <si>
    <t>rvilla@yahoo.com</t>
  </si>
  <si>
    <t>(006)283-5337</t>
  </si>
  <si>
    <t>Port Trevor</t>
  </si>
  <si>
    <t>catherinelove@yahoo.com</t>
  </si>
  <si>
    <t>953-062-0309x39843</t>
  </si>
  <si>
    <t>Jacksonville</t>
  </si>
  <si>
    <t>jking@rios.org</t>
  </si>
  <si>
    <t>325-313-2178x6866</t>
  </si>
  <si>
    <t>jonathanwilson@yahoo.com</t>
  </si>
  <si>
    <t>238.546.1237x38806</t>
  </si>
  <si>
    <t>Mullenfurt</t>
  </si>
  <si>
    <t>edwinlee@yahoo.com</t>
  </si>
  <si>
    <t>East Davidtown</t>
  </si>
  <si>
    <t>Barrera</t>
  </si>
  <si>
    <t>sweeneystephen@marshall.org</t>
  </si>
  <si>
    <t>891-648-4020x786</t>
  </si>
  <si>
    <t>Cruzchester</t>
  </si>
  <si>
    <t>lauriearcher@hayes.org</t>
  </si>
  <si>
    <t>+1-237-800-4492x88754</t>
  </si>
  <si>
    <t>North Tamara</t>
  </si>
  <si>
    <t>jilljackson@gutierrez-garcia.com</t>
  </si>
  <si>
    <t>637-663-9359x929</t>
  </si>
  <si>
    <t>Katherineland</t>
  </si>
  <si>
    <t>Seychelles</t>
  </si>
  <si>
    <t>Lucas</t>
  </si>
  <si>
    <t>Rice</t>
  </si>
  <si>
    <t>jrivers@gmail.com</t>
  </si>
  <si>
    <t>001-687-380-1239x814</t>
  </si>
  <si>
    <t>Wilsonside</t>
  </si>
  <si>
    <t>vmills@gmail.com</t>
  </si>
  <si>
    <t>Port Peter</t>
  </si>
  <si>
    <t>jeffreyjones@smith-smith.com</t>
  </si>
  <si>
    <t>+1-908-517-8354x286</t>
  </si>
  <si>
    <t>Mcdonaldfort</t>
  </si>
  <si>
    <t>Watson</t>
  </si>
  <si>
    <t>collinsbrandon@gmail.com</t>
  </si>
  <si>
    <t>392.080.7738</t>
  </si>
  <si>
    <t>Markton</t>
  </si>
  <si>
    <t>Larsen</t>
  </si>
  <si>
    <t>wmedina@orr.org</t>
  </si>
  <si>
    <t>(684)437-6845x2641</t>
  </si>
  <si>
    <t>North Michael</t>
  </si>
  <si>
    <t>Cassandra</t>
  </si>
  <si>
    <t>Gutierrez</t>
  </si>
  <si>
    <t>moralesallison@nichols-compton.com</t>
  </si>
  <si>
    <t>North Robert</t>
  </si>
  <si>
    <t>Christine</t>
  </si>
  <si>
    <t>Franco</t>
  </si>
  <si>
    <t>jamesbrown@yahoo.com</t>
  </si>
  <si>
    <t>001-392-857-3170x844</t>
  </si>
  <si>
    <t>Jennabury</t>
  </si>
  <si>
    <t>Debbie</t>
  </si>
  <si>
    <t>Choi</t>
  </si>
  <si>
    <t>sarahtaylor@yahoo.com</t>
  </si>
  <si>
    <t>(368)431-2485x2092</t>
  </si>
  <si>
    <t>Whiteheadton</t>
  </si>
  <si>
    <t>Fuller</t>
  </si>
  <si>
    <t>fbrooks@ellis.com</t>
  </si>
  <si>
    <t>001-833-343-3432x5681</t>
  </si>
  <si>
    <t>Victorland</t>
  </si>
  <si>
    <t>morganhernandez@bryant.com</t>
  </si>
  <si>
    <t>001-920-983-3651</t>
  </si>
  <si>
    <t>Alexashire</t>
  </si>
  <si>
    <t>meghan83@yahoo.com</t>
  </si>
  <si>
    <t>+1-478-979-8754x77480</t>
  </si>
  <si>
    <t>South Melissaside</t>
  </si>
  <si>
    <t>Georgia</t>
  </si>
  <si>
    <t>Todd</t>
  </si>
  <si>
    <t>geraldkane@mejia.biz</t>
  </si>
  <si>
    <t>+1-043-535-9560x8032</t>
  </si>
  <si>
    <t>Donaldhaven</t>
  </si>
  <si>
    <t>andrea09@bush.com</t>
  </si>
  <si>
    <t>001-603-557-3240x96174</t>
  </si>
  <si>
    <t>Leeshire</t>
  </si>
  <si>
    <t>edward95@mcgee.com</t>
  </si>
  <si>
    <t>269.945.6818x7229</t>
  </si>
  <si>
    <t>New Joshua</t>
  </si>
  <si>
    <t>Harrell</t>
  </si>
  <si>
    <t>htaylor@johnston.info</t>
  </si>
  <si>
    <t>926.914.1368</t>
  </si>
  <si>
    <t>New Kyletown</t>
  </si>
  <si>
    <t>Crawford</t>
  </si>
  <si>
    <t>jessica43@hotmail.com</t>
  </si>
  <si>
    <t>812-290-7604x4571</t>
  </si>
  <si>
    <t>Nelsonton</t>
  </si>
  <si>
    <t>Equatorial Guinea</t>
  </si>
  <si>
    <t>Best</t>
  </si>
  <si>
    <t>matthewunderwood@morrow.info</t>
  </si>
  <si>
    <t>067.543.4540x7517</t>
  </si>
  <si>
    <t>Wallacefurt</t>
  </si>
  <si>
    <t>Denise</t>
  </si>
  <si>
    <t>Beck</t>
  </si>
  <si>
    <t>alexis89@patterson.info</t>
  </si>
  <si>
    <t>+1-263-421-0816x434</t>
  </si>
  <si>
    <t>Duranland</t>
  </si>
  <si>
    <t>arthur92@willis.info</t>
  </si>
  <si>
    <t>436.129.6333</t>
  </si>
  <si>
    <t>North Frederick</t>
  </si>
  <si>
    <t>Malta</t>
  </si>
  <si>
    <t>Alexis</t>
  </si>
  <si>
    <t>mullinslisa@lewis.com</t>
  </si>
  <si>
    <t>507.104.3439x377</t>
  </si>
  <si>
    <t>West Jaimetown</t>
  </si>
  <si>
    <t>cstewart@oconnor-cook.info</t>
  </si>
  <si>
    <t>961-069-8639x578</t>
  </si>
  <si>
    <t>New Gabriel</t>
  </si>
  <si>
    <t>zwoods@moore-baker.com</t>
  </si>
  <si>
    <t>455.393.0786</t>
  </si>
  <si>
    <t>Barnesbury</t>
  </si>
  <si>
    <t>Yemen</t>
  </si>
  <si>
    <t>Banks</t>
  </si>
  <si>
    <t>sheilanorris@yahoo.com</t>
  </si>
  <si>
    <t>(977)720-1364x9840</t>
  </si>
  <si>
    <t>South Terriside</t>
  </si>
  <si>
    <t>Velazquez</t>
  </si>
  <si>
    <t>mary55@gmail.com</t>
  </si>
  <si>
    <t>001-457-832-1959x60062</t>
  </si>
  <si>
    <t>Jonesville</t>
  </si>
  <si>
    <t>Velez</t>
  </si>
  <si>
    <t>garcianicholas@sweeney.net</t>
  </si>
  <si>
    <t>994-667-7215x7657</t>
  </si>
  <si>
    <t>South Kathleen</t>
  </si>
  <si>
    <t>leejill@barrett-gibson.biz</t>
  </si>
  <si>
    <t>(907)396-8611</t>
  </si>
  <si>
    <t>New Anne</t>
  </si>
  <si>
    <t>Kristy</t>
  </si>
  <si>
    <t>josejackson@wright-lee.com</t>
  </si>
  <si>
    <t>(475)996-0173x51009</t>
  </si>
  <si>
    <t>South Brittany</t>
  </si>
  <si>
    <t>Anna</t>
  </si>
  <si>
    <t>Rowland</t>
  </si>
  <si>
    <t>hshaw@hotmail.com</t>
  </si>
  <si>
    <t>473.883.5141x130</t>
  </si>
  <si>
    <t>jefferymoran@yahoo.com</t>
  </si>
  <si>
    <t>279.423.2005</t>
  </si>
  <si>
    <t>West Sarachester</t>
  </si>
  <si>
    <t>vperry@evans.org</t>
  </si>
  <si>
    <t>001-331-521-8650x34129</t>
  </si>
  <si>
    <t>North Robertfurt</t>
  </si>
  <si>
    <t>wwhitehead@hotmail.com</t>
  </si>
  <si>
    <t>370-882-1903</t>
  </si>
  <si>
    <t>East Paul</t>
  </si>
  <si>
    <t>Spain</t>
  </si>
  <si>
    <t>Andrade</t>
  </si>
  <si>
    <t>obruce@brown.org</t>
  </si>
  <si>
    <t>156.946.5007x910</t>
  </si>
  <si>
    <t>Stantonshire</t>
  </si>
  <si>
    <t>Derrick</t>
  </si>
  <si>
    <t>scottclark@gmail.com</t>
  </si>
  <si>
    <t>+1-470-471-2871x797</t>
  </si>
  <si>
    <t>Port Tanya</t>
  </si>
  <si>
    <t>Brittany</t>
  </si>
  <si>
    <t>Villarreal</t>
  </si>
  <si>
    <t>browngary@gmail.com</t>
  </si>
  <si>
    <t>(384)650-6186x5580</t>
  </si>
  <si>
    <t>East Amanda</t>
  </si>
  <si>
    <t>Myanmar</t>
  </si>
  <si>
    <t>Melanie</t>
  </si>
  <si>
    <t>lopezdaniel@burgess.com</t>
  </si>
  <si>
    <t>Johnsonberg</t>
  </si>
  <si>
    <t>zwilson@miller.biz</t>
  </si>
  <si>
    <t>(897)386-2675</t>
  </si>
  <si>
    <t>New Kimberly</t>
  </si>
  <si>
    <t>xkelly@hotmail.com</t>
  </si>
  <si>
    <t>001-023-081-4334x67476</t>
  </si>
  <si>
    <t>Port Colton</t>
  </si>
  <si>
    <t>Saint Pierre and Miquelon</t>
  </si>
  <si>
    <t>Valentine</t>
  </si>
  <si>
    <t>kevinwilkerson@yahoo.com</t>
  </si>
  <si>
    <t>North Laurenton</t>
  </si>
  <si>
    <t>Shawn</t>
  </si>
  <si>
    <t>briannarowland@hudson.com</t>
  </si>
  <si>
    <t>969.331.6443x19662</t>
  </si>
  <si>
    <t>Paulborough</t>
  </si>
  <si>
    <t>Pierce</t>
  </si>
  <si>
    <t>hudsonandrew@yahoo.com</t>
  </si>
  <si>
    <t>001-114-783-2507x345</t>
  </si>
  <si>
    <t>Hollowayhaven</t>
  </si>
  <si>
    <t>keymichelle@graves.org</t>
  </si>
  <si>
    <t>East Christopherside</t>
  </si>
  <si>
    <t>Johnny</t>
  </si>
  <si>
    <t>suarezgina@thomas.com</t>
  </si>
  <si>
    <t>426.092.6914x3528</t>
  </si>
  <si>
    <t>Erikafort</t>
  </si>
  <si>
    <t>Hobbs</t>
  </si>
  <si>
    <t>ericmitchell@perry.org</t>
  </si>
  <si>
    <t>813.477.1441x67036</t>
  </si>
  <si>
    <t>Kellerland</t>
  </si>
  <si>
    <t>floresamy@byrd.net</t>
  </si>
  <si>
    <t>930.655.6329x0639</t>
  </si>
  <si>
    <t>Travisview</t>
  </si>
  <si>
    <t>Papua New Guinea</t>
  </si>
  <si>
    <t>nicholas14@howard.info</t>
  </si>
  <si>
    <t>081.259.0312</t>
  </si>
  <si>
    <t>Lake Deborahborough</t>
  </si>
  <si>
    <t>louis05@hotmail.com</t>
  </si>
  <si>
    <t>Humphreyview</t>
  </si>
  <si>
    <t>Philip</t>
  </si>
  <si>
    <t>Malone</t>
  </si>
  <si>
    <t>rebeccawilson@yahoo.com</t>
  </si>
  <si>
    <t>001-486-091-5917x5077</t>
  </si>
  <si>
    <t>Daltonside</t>
  </si>
  <si>
    <t>brownmark@williams-blair.net</t>
  </si>
  <si>
    <t>250-699-2631</t>
  </si>
  <si>
    <t>Piercefort</t>
  </si>
  <si>
    <t>Zimbabwe</t>
  </si>
  <si>
    <t>Norton</t>
  </si>
  <si>
    <t>warrenkathryn@powers.biz</t>
  </si>
  <si>
    <t>(997)382-9147x497</t>
  </si>
  <si>
    <t>North Marcus</t>
  </si>
  <si>
    <t>Ellis</t>
  </si>
  <si>
    <t>williamsmelissa@scott.com</t>
  </si>
  <si>
    <t>(895)724-6470</t>
  </si>
  <si>
    <t>Brettville</t>
  </si>
  <si>
    <t>Syrian Arab Republic</t>
  </si>
  <si>
    <t>Howell</t>
  </si>
  <si>
    <t>moorejohn@yahoo.com</t>
  </si>
  <si>
    <t>(882)976-5340x5817</t>
  </si>
  <si>
    <t>Jamesland</t>
  </si>
  <si>
    <t>Maynard</t>
  </si>
  <si>
    <t>meredith02@gmail.com</t>
  </si>
  <si>
    <t>419.049.6298x1227</t>
  </si>
  <si>
    <t>North Cindybury</t>
  </si>
  <si>
    <t>Mauritius</t>
  </si>
  <si>
    <t>n</t>
  </si>
  <si>
    <t>-3133</t>
  </si>
  <si>
    <t>7427673925</t>
  </si>
  <si>
    <t>8566324018</t>
  </si>
  <si>
    <t>-8965</t>
  </si>
  <si>
    <t>6634998457</t>
  </si>
  <si>
    <t>-9824</t>
  </si>
  <si>
    <t>-6855</t>
  </si>
  <si>
    <t>-6732</t>
  </si>
  <si>
    <t>-5257</t>
  </si>
  <si>
    <t>3923729750</t>
  </si>
  <si>
    <t>9801787215</t>
  </si>
  <si>
    <t>868287894</t>
  </si>
  <si>
    <t>-10442</t>
  </si>
  <si>
    <t>9481496054</t>
  </si>
  <si>
    <t>-876</t>
  </si>
  <si>
    <t>4804276369</t>
  </si>
  <si>
    <t>9548915372</t>
  </si>
  <si>
    <t>7436304148</t>
  </si>
  <si>
    <t>-4564</t>
  </si>
  <si>
    <t>1478241581</t>
  </si>
  <si>
    <t>4070656811</t>
  </si>
  <si>
    <t>5644186730</t>
  </si>
  <si>
    <t>-10501</t>
  </si>
  <si>
    <t>-5419</t>
  </si>
  <si>
    <t>2906697154</t>
  </si>
  <si>
    <t>5797433819</t>
  </si>
  <si>
    <t>-4494</t>
  </si>
  <si>
    <t>9528644856</t>
  </si>
  <si>
    <t>3459911526</t>
  </si>
  <si>
    <t>5917404919</t>
  </si>
  <si>
    <t>1579151737</t>
  </si>
  <si>
    <t>418539712</t>
  </si>
  <si>
    <t>6197643953</t>
  </si>
  <si>
    <t>4435862518</t>
  </si>
  <si>
    <t>-9784</t>
  </si>
  <si>
    <t>8162684788</t>
  </si>
  <si>
    <t>8438761573</t>
  </si>
  <si>
    <t>9077351672</t>
  </si>
  <si>
    <t>3913859085</t>
  </si>
  <si>
    <t>-4920</t>
  </si>
  <si>
    <t>4428041123</t>
  </si>
  <si>
    <t>-4418</t>
  </si>
  <si>
    <t>5748487224</t>
  </si>
  <si>
    <t>-9246</t>
  </si>
  <si>
    <t>-5192</t>
  </si>
  <si>
    <t>-7388</t>
  </si>
  <si>
    <t>1690600690</t>
  </si>
  <si>
    <t>1552976853</t>
  </si>
  <si>
    <t>7427439870</t>
  </si>
  <si>
    <t>-9764</t>
  </si>
  <si>
    <t>5656679627</t>
  </si>
  <si>
    <t>1002113840</t>
  </si>
  <si>
    <t>2197930000</t>
  </si>
  <si>
    <t>1635630419</t>
  </si>
  <si>
    <t>4170903113</t>
  </si>
  <si>
    <t>3241272485</t>
  </si>
  <si>
    <t>5856490459</t>
  </si>
  <si>
    <t>-2213</t>
  </si>
  <si>
    <t>3902752035</t>
  </si>
  <si>
    <t>-3151</t>
  </si>
  <si>
    <t>-2118</t>
  </si>
  <si>
    <t>5148325705</t>
  </si>
  <si>
    <t>624691602</t>
  </si>
  <si>
    <t>-6617</t>
  </si>
  <si>
    <t>-6334</t>
  </si>
  <si>
    <t>-6844</t>
  </si>
  <si>
    <t/>
  </si>
  <si>
    <t>ProductID</t>
  </si>
  <si>
    <t>ProductName</t>
  </si>
  <si>
    <t>Category</t>
  </si>
  <si>
    <t>Price</t>
  </si>
  <si>
    <t>Bluetooth Speaker</t>
  </si>
  <si>
    <t>Electronics</t>
  </si>
  <si>
    <t>Wireless Earbuds</t>
  </si>
  <si>
    <t>Smartphone Charger</t>
  </si>
  <si>
    <t>4K Smart TV</t>
  </si>
  <si>
    <t>Laptop Stand</t>
  </si>
  <si>
    <t>Gaming Mouse</t>
  </si>
  <si>
    <t>Portable Power Bank</t>
  </si>
  <si>
    <t>USB-C Hub</t>
  </si>
  <si>
    <t>Noise Cancelling Headphones</t>
  </si>
  <si>
    <t>Smartwatch</t>
  </si>
  <si>
    <t>Apparel</t>
  </si>
  <si>
    <t>Unisex Hoodie</t>
  </si>
  <si>
    <t>Cotton T-Shirt</t>
  </si>
  <si>
    <t>Denim Jeans</t>
  </si>
  <si>
    <t>Winter Gloves</t>
  </si>
  <si>
    <t>Baseball Cap</t>
  </si>
  <si>
    <t>Sports Bra</t>
  </si>
  <si>
    <t>Running Shorts</t>
  </si>
  <si>
    <t>Casual Sneakers</t>
  </si>
  <si>
    <t>Stainless Steel Cookware Set</t>
  </si>
  <si>
    <t>Home Goods</t>
  </si>
  <si>
    <t>Memory Foam Pillow</t>
  </si>
  <si>
    <t>LED Desk Lamp</t>
  </si>
  <si>
    <t>Ceramic Mug Set</t>
  </si>
  <si>
    <t>Cotton Bedsheet</t>
  </si>
  <si>
    <t>Glass Storage Containers</t>
  </si>
  <si>
    <t>Electric Kettle</t>
  </si>
  <si>
    <t>Wall Clock</t>
  </si>
  <si>
    <t>Blender</t>
  </si>
  <si>
    <t>Laundry Basket</t>
  </si>
  <si>
    <t>Mountain Bike Helmet</t>
  </si>
  <si>
    <t>Sports</t>
  </si>
  <si>
    <t>Yoga Mat</t>
  </si>
  <si>
    <t>Tennis Racket</t>
  </si>
  <si>
    <t>Adjustable Dumbbells</t>
  </si>
  <si>
    <t>Resistance Bands</t>
  </si>
  <si>
    <t>Soccer Ball</t>
  </si>
  <si>
    <t>Water Bottle</t>
  </si>
  <si>
    <t>Fitness Tracker</t>
  </si>
  <si>
    <t>Gym Gloves</t>
  </si>
  <si>
    <t>Jump Rope</t>
  </si>
  <si>
    <t>Beginnerâ€™s Guide to Excel</t>
  </si>
  <si>
    <t>Books</t>
  </si>
  <si>
    <t>Creative Writing Workbook</t>
  </si>
  <si>
    <t>World History Encyclopedia</t>
  </si>
  <si>
    <t>Photography Basics</t>
  </si>
  <si>
    <t>Python Programming Essentials</t>
  </si>
  <si>
    <t>Personal Finance Planner</t>
  </si>
  <si>
    <t>Science Trivia Book</t>
  </si>
  <si>
    <t>Travel Journal</t>
  </si>
  <si>
    <t>Leadership Strategies</t>
  </si>
  <si>
    <t>Mindfulness for Beginners</t>
  </si>
  <si>
    <t>OrderID</t>
  </si>
  <si>
    <t>OrderDate</t>
  </si>
  <si>
    <t>Quantity</t>
  </si>
  <si>
    <t>Men's running shoes</t>
  </si>
  <si>
    <t>Women's Jacket</t>
  </si>
  <si>
    <t>CustomerID2</t>
  </si>
  <si>
    <t>ProductID3</t>
  </si>
  <si>
    <t>Row Labels</t>
  </si>
  <si>
    <t>Grand Total</t>
  </si>
  <si>
    <t>Sum of Price</t>
  </si>
  <si>
    <t>O</t>
  </si>
  <si>
    <t>Average</t>
  </si>
  <si>
    <t>Highest/Lowest</t>
  </si>
  <si>
    <t>Price per category</t>
  </si>
  <si>
    <t>Average OV</t>
  </si>
  <si>
    <t>Month</t>
  </si>
  <si>
    <t>Jan</t>
  </si>
  <si>
    <t>Feb</t>
  </si>
  <si>
    <t>Mar</t>
  </si>
  <si>
    <t>Apr</t>
  </si>
  <si>
    <t>May</t>
  </si>
  <si>
    <t>Jun</t>
  </si>
  <si>
    <t>Jul</t>
  </si>
  <si>
    <t>Aug</t>
  </si>
  <si>
    <t>Sep</t>
  </si>
  <si>
    <t>Oct</t>
  </si>
  <si>
    <t>Nov</t>
  </si>
  <si>
    <t>Dec</t>
  </si>
  <si>
    <t>Orders</t>
  </si>
  <si>
    <t>Orders/Month</t>
  </si>
  <si>
    <t>Count of ProductName</t>
  </si>
  <si>
    <t>Count of Country</t>
  </si>
  <si>
    <t>Customer distribution per country</t>
  </si>
  <si>
    <t>Details for Count of ProductName - Category: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</si>
</sst>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1" tint="0.34998626667073579"/>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18" fillId="0" borderId="0" xfId="0" applyFont="1"/>
    <xf numFmtId="14" fontId="0" fillId="0" borderId="0" xfId="0" applyNumberFormat="1"/>
    <xf numFmtId="0" fontId="0" fillId="34" borderId="11" xfId="0" applyFill="1" applyBorder="1"/>
    <xf numFmtId="0" fontId="0" fillId="34" borderId="12" xfId="0" applyFill="1" applyBorder="1"/>
    <xf numFmtId="2" fontId="13" fillId="33" borderId="14" xfId="0" applyNumberFormat="1" applyFont="1" applyFill="1" applyBorder="1"/>
    <xf numFmtId="0" fontId="13" fillId="33" borderId="13" xfId="0" applyFont="1" applyFill="1" applyBorder="1"/>
    <xf numFmtId="14" fontId="13" fillId="33" borderId="13" xfId="0" applyNumberFormat="1" applyFont="1" applyFill="1" applyBorder="1"/>
    <xf numFmtId="0" fontId="13" fillId="33" borderId="15" xfId="0" applyFont="1" applyFill="1" applyBorder="1"/>
    <xf numFmtId="1" fontId="0" fillId="34" borderId="14" xfId="0" applyNumberFormat="1" applyFill="1" applyBorder="1"/>
    <xf numFmtId="0" fontId="0" fillId="34" borderId="13" xfId="0" applyFill="1" applyBorder="1"/>
    <xf numFmtId="14" fontId="0" fillId="34" borderId="13" xfId="0" applyNumberFormat="1" applyFill="1" applyBorder="1"/>
    <xf numFmtId="0" fontId="0" fillId="34" borderId="15" xfId="0" applyFill="1" applyBorder="1"/>
    <xf numFmtId="1" fontId="0" fillId="0" borderId="14" xfId="0" applyNumberFormat="1" applyBorder="1"/>
    <xf numFmtId="0" fontId="0" fillId="0" borderId="13" xfId="0" applyBorder="1"/>
    <xf numFmtId="14" fontId="0" fillId="0" borderId="13" xfId="0" applyNumberFormat="1" applyBorder="1"/>
    <xf numFmtId="0" fontId="0" fillId="0" borderId="15" xfId="0" applyBorder="1"/>
    <xf numFmtId="0" fontId="0" fillId="34" borderId="14" xfId="0" applyFill="1" applyBorder="1"/>
    <xf numFmtId="0" fontId="0" fillId="0" borderId="14" xfId="0" applyBorder="1"/>
    <xf numFmtId="2" fontId="0" fillId="34" borderId="14" xfId="0" applyNumberFormat="1" applyFill="1" applyBorder="1"/>
    <xf numFmtId="2" fontId="0" fillId="0" borderId="14" xfId="0" applyNumberFormat="1" applyBorder="1"/>
    <xf numFmtId="2" fontId="0" fillId="34" borderId="10" xfId="0" applyNumberFormat="1" applyFill="1" applyBorder="1"/>
    <xf numFmtId="14" fontId="0" fillId="34" borderId="11" xfId="0" applyNumberFormat="1" applyFill="1" applyBorder="1"/>
    <xf numFmtId="0" fontId="0" fillId="0" borderId="0" xfId="0" applyAlignment="1">
      <alignment horizontal="left" indent="1"/>
    </xf>
    <xf numFmtId="14" fontId="14" fillId="0" borderId="0" xfId="0" applyNumberFormat="1" applyFont="1"/>
    <xf numFmtId="164" fontId="0" fillId="0" borderId="0" xfId="0" applyNumberFormat="1"/>
    <xf numFmtId="164" fontId="0" fillId="0" borderId="0" xfId="0" applyNumberFormat="1" applyAlignment="1">
      <alignment horizontal="left"/>
    </xf>
    <xf numFmtId="0" fontId="16" fillId="0" borderId="0" xfId="0" applyFo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color rgb="FF9C0006"/>
      </font>
      <fill>
        <patternFill>
          <bgColor rgb="FFFFC7CE"/>
        </patternFill>
      </fill>
    </dxf>
    <dxf>
      <numFmt numFmtId="0" formatCode="General"/>
    </dxf>
    <dxf>
      <numFmt numFmtId="19" formatCode="dd/mm/yyyy"/>
    </dxf>
    <dxf>
      <numFmt numFmtId="0" formatCode="General"/>
    </dxf>
    <dxf>
      <numFmt numFmtId="0" formatCode="General"/>
    </dxf>
    <dxf>
      <numFmt numFmtId="0" formatCode="General"/>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19" formatCode="dd/mm/yyyy"/>
    </dxf>
    <dxf>
      <font>
        <strike val="0"/>
        <outline val="0"/>
        <shadow val="0"/>
        <u val="none"/>
        <vertAlign val="baseline"/>
        <sz val="11"/>
        <color theme="1"/>
        <name val="Calibri"/>
        <family val="2"/>
        <scheme val="minor"/>
      </font>
      <numFmt numFmtId="19" formatCode="dd/mm/yyyy"/>
    </dxf>
    <dxf>
      <numFmt numFmtId="0" formatCode="General"/>
    </dxf>
    <dxf>
      <numFmt numFmtId="0" formatCode="General"/>
    </dxf>
    <dxf>
      <numFmt numFmtId="0" formatCode="General"/>
    </dxf>
    <dxf>
      <numFmt numFmtId="2" formatCode="0.00"/>
    </dxf>
  </dxfs>
  <tableStyles count="0" defaultTableStyle="TableStyleMedium2" defaultPivotStyle="PivotStyleLight16"/>
  <colors>
    <mruColors>
      <color rgb="FF88B6E0"/>
      <color rgb="FF33CCFF"/>
      <color rgb="FFFEBACD"/>
      <color rgb="FFF3C9EA"/>
      <color rgb="FF66CCFF"/>
      <color rgb="FF04C2CC"/>
      <color rgb="FF49A999"/>
      <color rgb="FFC20E93"/>
      <color rgb="FF0D1729"/>
      <color rgb="FFDCD7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1).xlsb.xlsx]Visualization!PivotTable1</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Visualization!$B$3:$B$15</c:f>
              <c:numCache>
                <c:formatCode>General</c:formatCode>
                <c:ptCount val="12"/>
                <c:pt idx="0">
                  <c:v>89</c:v>
                </c:pt>
                <c:pt idx="1">
                  <c:v>72</c:v>
                </c:pt>
                <c:pt idx="2">
                  <c:v>91</c:v>
                </c:pt>
                <c:pt idx="3">
                  <c:v>74</c:v>
                </c:pt>
                <c:pt idx="4">
                  <c:v>89</c:v>
                </c:pt>
                <c:pt idx="5">
                  <c:v>87</c:v>
                </c:pt>
                <c:pt idx="6">
                  <c:v>78</c:v>
                </c:pt>
                <c:pt idx="7">
                  <c:v>95</c:v>
                </c:pt>
                <c:pt idx="8">
                  <c:v>63</c:v>
                </c:pt>
                <c:pt idx="9">
                  <c:v>67</c:v>
                </c:pt>
                <c:pt idx="10">
                  <c:v>90</c:v>
                </c:pt>
                <c:pt idx="11">
                  <c:v>105</c:v>
                </c:pt>
              </c:numCache>
            </c:numRef>
          </c:val>
          <c:extLst>
            <c:ext xmlns:c16="http://schemas.microsoft.com/office/drawing/2014/chart" uri="{C3380CC4-5D6E-409C-BE32-E72D297353CC}">
              <c16:uniqueId val="{00000000-8A10-4DBE-BE43-FC248C2D5FA7}"/>
            </c:ext>
          </c:extLst>
        </c:ser>
        <c:dLbls>
          <c:dLblPos val="outEnd"/>
          <c:showLegendKey val="0"/>
          <c:showVal val="1"/>
          <c:showCatName val="0"/>
          <c:showSerName val="0"/>
          <c:showPercent val="0"/>
          <c:showBubbleSize val="0"/>
        </c:dLbls>
        <c:gapWidth val="65"/>
        <c:axId val="1108450943"/>
        <c:axId val="1108460063"/>
      </c:barChart>
      <c:catAx>
        <c:axId val="1108450943"/>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1108460063"/>
        <c:crosses val="autoZero"/>
        <c:auto val="1"/>
        <c:lblAlgn val="ctr"/>
        <c:lblOffset val="100"/>
        <c:noMultiLvlLbl val="0"/>
      </c:catAx>
      <c:valAx>
        <c:axId val="11084600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1108450943"/>
        <c:crosses val="autoZero"/>
        <c:crossBetween val="between"/>
      </c:valAx>
      <c:spPr>
        <a:gradFill>
          <a:gsLst>
            <a:gs pos="300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 PER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Visualization!$B$20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5F4-42FC-81DD-EF8696953C3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5F4-42FC-81DD-EF8696953C3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5F4-42FC-81DD-EF8696953C3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5F4-42FC-81DD-EF8696953C3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5F4-42FC-81DD-EF8696953C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Visualization!$A$21:$A$26</c:f>
              <c:strCache>
                <c:ptCount val="5"/>
                <c:pt idx="0">
                  <c:v>Apparel</c:v>
                </c:pt>
                <c:pt idx="1">
                  <c:v>Books</c:v>
                </c:pt>
                <c:pt idx="2">
                  <c:v>Electronics</c:v>
                </c:pt>
                <c:pt idx="3">
                  <c:v>Home Goods</c:v>
                </c:pt>
                <c:pt idx="4">
                  <c:v>Sports</c:v>
                </c:pt>
              </c:strCache>
            </c:strRef>
          </c:cat>
          <c:val>
            <c:numRef>
              <c:f>Visualization!$B$21:$B$26</c:f>
              <c:numCache>
                <c:formatCode>_-[$$-409]* #,##0.00_ ;_-[$$-409]* \-#,##0.00\ ;_-[$$-409]* "-"??_ ;_-@_ </c:formatCode>
                <c:ptCount val="5"/>
                <c:pt idx="0">
                  <c:v>5164.8900000000003</c:v>
                </c:pt>
                <c:pt idx="1">
                  <c:v>6217.78</c:v>
                </c:pt>
                <c:pt idx="2">
                  <c:v>4872.96</c:v>
                </c:pt>
                <c:pt idx="3">
                  <c:v>3938.14</c:v>
                </c:pt>
                <c:pt idx="4">
                  <c:v>4400.83</c:v>
                </c:pt>
              </c:numCache>
            </c:numRef>
          </c:val>
          <c:extLst>
            <c:ext xmlns:c16="http://schemas.microsoft.com/office/drawing/2014/chart" uri="{C3380CC4-5D6E-409C-BE32-E72D297353CC}">
              <c16:uniqueId val="{0000000A-55F4-42FC-81DD-EF8696953C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1).xlsb.xlsx]Visualization!PivotTable11</c:name>
    <c:fmtId val="9"/>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r>
              <a:rPr lang="en-US" b="1">
                <a:solidFill>
                  <a:sysClr val="windowText" lastClr="000000"/>
                </a:solidFill>
              </a:rPr>
              <a:t>CUSTOMER PER COUNTRY</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765605386283246E-2"/>
          <c:y val="0.14121789874773491"/>
          <c:w val="0.91800706267556642"/>
          <c:h val="0.41073940927181685"/>
        </c:manualLayout>
      </c:layout>
      <c:barChart>
        <c:barDir val="col"/>
        <c:grouping val="clustered"/>
        <c:varyColors val="0"/>
        <c:ser>
          <c:idx val="0"/>
          <c:order val="0"/>
          <c:tx>
            <c:strRef>
              <c:f>Visualization!$B$33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Visualization!$A$34:$A$248</c:f>
              <c:strCache>
                <c:ptCount val="214"/>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Brunei Darussalam</c:v>
                </c:pt>
                <c:pt idx="32">
                  <c:v>Bulgaria</c:v>
                </c:pt>
                <c:pt idx="33">
                  <c:v>Burkina Faso</c:v>
                </c:pt>
                <c:pt idx="34">
                  <c:v>Cameroon</c:v>
                </c:pt>
                <c:pt idx="35">
                  <c:v>Canada</c:v>
                </c:pt>
                <c:pt idx="36">
                  <c:v>Cape Verde</c:v>
                </c:pt>
                <c:pt idx="37">
                  <c:v>Cayman Islands</c:v>
                </c:pt>
                <c:pt idx="38">
                  <c:v>Central African Republic</c:v>
                </c:pt>
                <c:pt idx="39">
                  <c:v>Chad</c:v>
                </c:pt>
                <c:pt idx="40">
                  <c:v>Chile</c:v>
                </c:pt>
                <c:pt idx="41">
                  <c:v>China</c:v>
                </c:pt>
                <c:pt idx="42">
                  <c:v>Christmas Island</c:v>
                </c:pt>
                <c:pt idx="43">
                  <c:v>Cocos (Keeling) Islands</c:v>
                </c:pt>
                <c:pt idx="44">
                  <c:v>Colombia</c:v>
                </c:pt>
                <c:pt idx="45">
                  <c:v>Comoros</c:v>
                </c:pt>
                <c:pt idx="46">
                  <c:v>Congo</c:v>
                </c:pt>
                <c:pt idx="47">
                  <c:v>Cook Islands</c:v>
                </c:pt>
                <c:pt idx="48">
                  <c:v>Costa Rica</c:v>
                </c:pt>
                <c:pt idx="49">
                  <c:v>Cote d'Ivoire</c:v>
                </c:pt>
                <c:pt idx="50">
                  <c:v>Croatia</c:v>
                </c:pt>
                <c:pt idx="51">
                  <c:v>Cuba</c:v>
                </c:pt>
                <c:pt idx="52">
                  <c:v>Cyprus</c:v>
                </c:pt>
                <c:pt idx="53">
                  <c:v>Czech Republic</c:v>
                </c:pt>
                <c:pt idx="54">
                  <c:v>Denmark</c:v>
                </c:pt>
                <c:pt idx="55">
                  <c:v>Djibouti</c:v>
                </c:pt>
                <c:pt idx="56">
                  <c:v>Dominica</c:v>
                </c:pt>
                <c:pt idx="57">
                  <c:v>Dominican Republic</c:v>
                </c:pt>
                <c:pt idx="58">
                  <c:v>Egypt</c:v>
                </c:pt>
                <c:pt idx="59">
                  <c:v>El Salvador</c:v>
                </c:pt>
                <c:pt idx="60">
                  <c:v>Equatorial Guinea</c:v>
                </c:pt>
                <c:pt idx="61">
                  <c:v>Eritrea</c:v>
                </c:pt>
                <c:pt idx="62">
                  <c:v>Ethiopia</c:v>
                </c:pt>
                <c:pt idx="63">
                  <c:v>Falkland Islands (Malvinas)</c:v>
                </c:pt>
                <c:pt idx="64">
                  <c:v>Fiji</c:v>
                </c:pt>
                <c:pt idx="65">
                  <c:v>Finland</c:v>
                </c:pt>
                <c:pt idx="66">
                  <c:v>France</c:v>
                </c:pt>
                <c:pt idx="67">
                  <c:v>French Polynesia</c:v>
                </c:pt>
                <c:pt idx="68">
                  <c:v>Gabon</c:v>
                </c:pt>
                <c:pt idx="69">
                  <c:v>Gambia</c:v>
                </c:pt>
                <c:pt idx="70">
                  <c:v>Georgia</c:v>
                </c:pt>
                <c:pt idx="71">
                  <c:v>Germany</c:v>
                </c:pt>
                <c:pt idx="72">
                  <c:v>Ghana</c:v>
                </c:pt>
                <c:pt idx="73">
                  <c:v>Gibraltar</c:v>
                </c:pt>
                <c:pt idx="74">
                  <c:v>Greece</c:v>
                </c:pt>
                <c:pt idx="75">
                  <c:v>Greenland</c:v>
                </c:pt>
                <c:pt idx="76">
                  <c:v>Grenada</c:v>
                </c:pt>
                <c:pt idx="77">
                  <c:v>Guadeloupe</c:v>
                </c:pt>
                <c:pt idx="78">
                  <c:v>Guam</c:v>
                </c:pt>
                <c:pt idx="79">
                  <c:v>Guatemala</c:v>
                </c:pt>
                <c:pt idx="80">
                  <c:v>Guernsey</c:v>
                </c:pt>
                <c:pt idx="81">
                  <c:v>Guinea</c:v>
                </c:pt>
                <c:pt idx="82">
                  <c:v>Guinea-Bissau</c:v>
                </c:pt>
                <c:pt idx="83">
                  <c:v>Guyana</c:v>
                </c:pt>
                <c:pt idx="84">
                  <c:v>Haiti</c:v>
                </c:pt>
                <c:pt idx="85">
                  <c:v>Heard Island and McDonald Islands</c:v>
                </c:pt>
                <c:pt idx="86">
                  <c:v>Holy See (Vatican City State)</c:v>
                </c:pt>
                <c:pt idx="87">
                  <c:v>Honduras</c:v>
                </c:pt>
                <c:pt idx="88">
                  <c:v>Hong Kong</c:v>
                </c:pt>
                <c:pt idx="89">
                  <c:v>Hungary</c:v>
                </c:pt>
                <c:pt idx="90">
                  <c:v>India</c:v>
                </c:pt>
                <c:pt idx="91">
                  <c:v>Indonesia</c:v>
                </c:pt>
                <c:pt idx="92">
                  <c:v>Iran</c:v>
                </c:pt>
                <c:pt idx="93">
                  <c:v>Iraq</c:v>
                </c:pt>
                <c:pt idx="94">
                  <c:v>Ireland</c:v>
                </c:pt>
                <c:pt idx="95">
                  <c:v>Isle of Man</c:v>
                </c:pt>
                <c:pt idx="96">
                  <c:v>Israel</c:v>
                </c:pt>
                <c:pt idx="97">
                  <c:v>Italy</c:v>
                </c:pt>
                <c:pt idx="98">
                  <c:v>Jamaica</c:v>
                </c:pt>
                <c:pt idx="99">
                  <c:v>Japan</c:v>
                </c:pt>
                <c:pt idx="100">
                  <c:v>Jersey</c:v>
                </c:pt>
                <c:pt idx="101">
                  <c:v>Jordan</c:v>
                </c:pt>
                <c:pt idx="102">
                  <c:v>Kazakhstan</c:v>
                </c:pt>
                <c:pt idx="103">
                  <c:v>Kenya</c:v>
                </c:pt>
                <c:pt idx="104">
                  <c:v>Kiribati</c:v>
                </c:pt>
                <c:pt idx="105">
                  <c:v>Korea</c:v>
                </c:pt>
                <c:pt idx="106">
                  <c:v>Kuwait</c:v>
                </c:pt>
                <c:pt idx="107">
                  <c:v>Kyrgyz Republic</c:v>
                </c:pt>
                <c:pt idx="108">
                  <c:v>Lao People's Democratic Republic</c:v>
                </c:pt>
                <c:pt idx="109">
                  <c:v>Latvia</c:v>
                </c:pt>
                <c:pt idx="110">
                  <c:v>Lebanon</c:v>
                </c:pt>
                <c:pt idx="111">
                  <c:v>Lesotho</c:v>
                </c:pt>
                <c:pt idx="112">
                  <c:v>Liberia</c:v>
                </c:pt>
                <c:pt idx="113">
                  <c:v>Liechtenstein</c:v>
                </c:pt>
                <c:pt idx="114">
                  <c:v>Lithuania</c:v>
                </c:pt>
                <c:pt idx="115">
                  <c:v>Luxembourg</c:v>
                </c:pt>
                <c:pt idx="116">
                  <c:v>Macedonia</c:v>
                </c:pt>
                <c:pt idx="117">
                  <c:v>Madagascar</c:v>
                </c:pt>
                <c:pt idx="118">
                  <c:v>Malawi</c:v>
                </c:pt>
                <c:pt idx="119">
                  <c:v>Malaysia</c:v>
                </c:pt>
                <c:pt idx="120">
                  <c:v>Maldives</c:v>
                </c:pt>
                <c:pt idx="121">
                  <c:v>Mali</c:v>
                </c:pt>
                <c:pt idx="122">
                  <c:v>Malta</c:v>
                </c:pt>
                <c:pt idx="123">
                  <c:v>Marshall Islands</c:v>
                </c:pt>
                <c:pt idx="124">
                  <c:v>Mauritania</c:v>
                </c:pt>
                <c:pt idx="125">
                  <c:v>Mauritius</c:v>
                </c:pt>
                <c:pt idx="126">
                  <c:v>Mayotte</c:v>
                </c:pt>
                <c:pt idx="127">
                  <c:v>Mexico</c:v>
                </c:pt>
                <c:pt idx="128">
                  <c:v>Micronesia</c:v>
                </c:pt>
                <c:pt idx="129">
                  <c:v>Moldova</c:v>
                </c:pt>
                <c:pt idx="130">
                  <c:v>Monaco</c:v>
                </c:pt>
                <c:pt idx="131">
                  <c:v>Mongolia</c:v>
                </c:pt>
                <c:pt idx="132">
                  <c:v>Montenegro</c:v>
                </c:pt>
                <c:pt idx="133">
                  <c:v>Montserrat</c:v>
                </c:pt>
                <c:pt idx="134">
                  <c:v>Mozambique</c:v>
                </c:pt>
                <c:pt idx="135">
                  <c:v>Myanmar</c:v>
                </c:pt>
                <c:pt idx="136">
                  <c:v>Namibia</c:v>
                </c:pt>
                <c:pt idx="137">
                  <c:v>Nauru</c:v>
                </c:pt>
                <c:pt idx="138">
                  <c:v>Nepal</c:v>
                </c:pt>
                <c:pt idx="139">
                  <c:v>Netherlands</c:v>
                </c:pt>
                <c:pt idx="140">
                  <c:v>Netherlands Antilles</c:v>
                </c:pt>
                <c:pt idx="141">
                  <c:v>New Zealand</c:v>
                </c:pt>
                <c:pt idx="142">
                  <c:v>Nicaragua</c:v>
                </c:pt>
                <c:pt idx="143">
                  <c:v>Niger</c:v>
                </c:pt>
                <c:pt idx="144">
                  <c:v>Nigeria</c:v>
                </c:pt>
                <c:pt idx="145">
                  <c:v>Niue</c:v>
                </c:pt>
                <c:pt idx="146">
                  <c:v>Norfolk Island</c:v>
                </c:pt>
                <c:pt idx="147">
                  <c:v>Norway</c:v>
                </c:pt>
                <c:pt idx="148">
                  <c:v>Oman</c:v>
                </c:pt>
                <c:pt idx="149">
                  <c:v>Palau</c:v>
                </c:pt>
                <c:pt idx="150">
                  <c:v>Palestinian Territory</c:v>
                </c:pt>
                <c:pt idx="151">
                  <c:v>Panama</c:v>
                </c:pt>
                <c:pt idx="152">
                  <c:v>Papua New Guinea</c:v>
                </c:pt>
                <c:pt idx="153">
                  <c:v>Paraguay</c:v>
                </c:pt>
                <c:pt idx="154">
                  <c:v>Peru</c:v>
                </c:pt>
                <c:pt idx="155">
                  <c:v>Philippines</c:v>
                </c:pt>
                <c:pt idx="156">
                  <c:v>Pitcairn Islands</c:v>
                </c:pt>
                <c:pt idx="157">
                  <c:v>Poland</c:v>
                </c:pt>
                <c:pt idx="158">
                  <c:v>Portugal</c:v>
                </c:pt>
                <c:pt idx="159">
                  <c:v>Puerto Rico</c:v>
                </c:pt>
                <c:pt idx="160">
                  <c:v>Qatar</c:v>
                </c:pt>
                <c:pt idx="161">
                  <c:v>Reunion</c:v>
                </c:pt>
                <c:pt idx="162">
                  <c:v>Romania</c:v>
                </c:pt>
                <c:pt idx="163">
                  <c:v>Rwanda</c:v>
                </c:pt>
                <c:pt idx="164">
                  <c:v>Saint Barthelemy</c:v>
                </c:pt>
                <c:pt idx="165">
                  <c:v>Saint Kitts and Nevis</c:v>
                </c:pt>
                <c:pt idx="166">
                  <c:v>Saint Lucia</c:v>
                </c:pt>
                <c:pt idx="167">
                  <c:v>Saint Martin</c:v>
                </c:pt>
                <c:pt idx="168">
                  <c:v>Saint Pierre and Miquelon</c:v>
                </c:pt>
                <c:pt idx="169">
                  <c:v>Saint Vincent and the Grenadines</c:v>
                </c:pt>
                <c:pt idx="170">
                  <c:v>Samoa</c:v>
                </c:pt>
                <c:pt idx="171">
                  <c:v>San Marino</c:v>
                </c:pt>
                <c:pt idx="172">
                  <c:v>Saudi Arabia</c:v>
                </c:pt>
                <c:pt idx="173">
                  <c:v>Serbia</c:v>
                </c:pt>
                <c:pt idx="174">
                  <c:v>Seychelles</c:v>
                </c:pt>
                <c:pt idx="175">
                  <c:v>Sierra Leone</c:v>
                </c:pt>
                <c:pt idx="176">
                  <c:v>Singapore</c:v>
                </c:pt>
                <c:pt idx="177">
                  <c:v>Slovakia (Slovak Republic)</c:v>
                </c:pt>
                <c:pt idx="178">
                  <c:v>Slovenia</c:v>
                </c:pt>
                <c:pt idx="179">
                  <c:v>Solomon Islands</c:v>
                </c:pt>
                <c:pt idx="180">
                  <c:v>Somalia</c:v>
                </c:pt>
                <c:pt idx="181">
                  <c:v>South Africa</c:v>
                </c:pt>
                <c:pt idx="182">
                  <c:v>South Georgia and the South Sandwich Islands</c:v>
                </c:pt>
                <c:pt idx="183">
                  <c:v>Spain</c:v>
                </c:pt>
                <c:pt idx="184">
                  <c:v>Sri Lanka</c:v>
                </c:pt>
                <c:pt idx="185">
                  <c:v>Sudan</c:v>
                </c:pt>
                <c:pt idx="186">
                  <c:v>Suriname</c:v>
                </c:pt>
                <c:pt idx="187">
                  <c:v>Svalbard &amp; Jan Mayen Islands</c:v>
                </c:pt>
                <c:pt idx="188">
                  <c:v>Swaziland</c:v>
                </c:pt>
                <c:pt idx="189">
                  <c:v>Sweden</c:v>
                </c:pt>
                <c:pt idx="190">
                  <c:v>Switzerland</c:v>
                </c:pt>
                <c:pt idx="191">
                  <c:v>Syrian Arab Republic</c:v>
                </c:pt>
                <c:pt idx="192">
                  <c:v>Taiwan</c:v>
                </c:pt>
                <c:pt idx="193">
                  <c:v>Tajikistan</c:v>
                </c:pt>
                <c:pt idx="194">
                  <c:v>Tanzania</c:v>
                </c:pt>
                <c:pt idx="195">
                  <c:v>Thailand</c:v>
                </c:pt>
                <c:pt idx="196">
                  <c:v>Timor-Leste</c:v>
                </c:pt>
                <c:pt idx="197">
                  <c:v>Togo</c:v>
                </c:pt>
                <c:pt idx="198">
                  <c:v>Tokelau</c:v>
                </c:pt>
                <c:pt idx="199">
                  <c:v>Trinidad and Tobago</c:v>
                </c:pt>
                <c:pt idx="200">
                  <c:v>Tunisia</c:v>
                </c:pt>
                <c:pt idx="201">
                  <c:v>Turkmenistan</c:v>
                </c:pt>
                <c:pt idx="202">
                  <c:v>United Arab Emirates</c:v>
                </c:pt>
                <c:pt idx="203">
                  <c:v>United Kingdom</c:v>
                </c:pt>
                <c:pt idx="204">
                  <c:v>United States Minor Outlying Islands</c:v>
                </c:pt>
                <c:pt idx="205">
                  <c:v>United States of America</c:v>
                </c:pt>
                <c:pt idx="206">
                  <c:v>United States Virgin Islands</c:v>
                </c:pt>
                <c:pt idx="207">
                  <c:v>Uzbekistan</c:v>
                </c:pt>
                <c:pt idx="208">
                  <c:v>Vanuatu</c:v>
                </c:pt>
                <c:pt idx="209">
                  <c:v>Venezuela</c:v>
                </c:pt>
                <c:pt idx="210">
                  <c:v>Vietnam</c:v>
                </c:pt>
                <c:pt idx="211">
                  <c:v>Western Sahara</c:v>
                </c:pt>
                <c:pt idx="212">
                  <c:v>Yemen</c:v>
                </c:pt>
                <c:pt idx="213">
                  <c:v>Zimbabwe</c:v>
                </c:pt>
              </c:strCache>
            </c:strRef>
          </c:cat>
          <c:val>
            <c:numRef>
              <c:f>Visualization!$B$34:$B$248</c:f>
              <c:numCache>
                <c:formatCode>General</c:formatCode>
                <c:ptCount val="214"/>
                <c:pt idx="0">
                  <c:v>4</c:v>
                </c:pt>
                <c:pt idx="1">
                  <c:v>3</c:v>
                </c:pt>
                <c:pt idx="2">
                  <c:v>5</c:v>
                </c:pt>
                <c:pt idx="3">
                  <c:v>3</c:v>
                </c:pt>
                <c:pt idx="4">
                  <c:v>4</c:v>
                </c:pt>
                <c:pt idx="5">
                  <c:v>1</c:v>
                </c:pt>
                <c:pt idx="6">
                  <c:v>3</c:v>
                </c:pt>
                <c:pt idx="7">
                  <c:v>2</c:v>
                </c:pt>
                <c:pt idx="8">
                  <c:v>2</c:v>
                </c:pt>
                <c:pt idx="9">
                  <c:v>1</c:v>
                </c:pt>
                <c:pt idx="10">
                  <c:v>2</c:v>
                </c:pt>
                <c:pt idx="11">
                  <c:v>1</c:v>
                </c:pt>
                <c:pt idx="12">
                  <c:v>1</c:v>
                </c:pt>
                <c:pt idx="13">
                  <c:v>5</c:v>
                </c:pt>
                <c:pt idx="14">
                  <c:v>3</c:v>
                </c:pt>
                <c:pt idx="15">
                  <c:v>3</c:v>
                </c:pt>
                <c:pt idx="16">
                  <c:v>1</c:v>
                </c:pt>
                <c:pt idx="17">
                  <c:v>3</c:v>
                </c:pt>
                <c:pt idx="18">
                  <c:v>1</c:v>
                </c:pt>
                <c:pt idx="19">
                  <c:v>1</c:v>
                </c:pt>
                <c:pt idx="20">
                  <c:v>1</c:v>
                </c:pt>
                <c:pt idx="21">
                  <c:v>3</c:v>
                </c:pt>
                <c:pt idx="22">
                  <c:v>1</c:v>
                </c:pt>
                <c:pt idx="23">
                  <c:v>2</c:v>
                </c:pt>
                <c:pt idx="24">
                  <c:v>2</c:v>
                </c:pt>
                <c:pt idx="25">
                  <c:v>1</c:v>
                </c:pt>
                <c:pt idx="26">
                  <c:v>2</c:v>
                </c:pt>
                <c:pt idx="27">
                  <c:v>1</c:v>
                </c:pt>
                <c:pt idx="28">
                  <c:v>3</c:v>
                </c:pt>
                <c:pt idx="29">
                  <c:v>3</c:v>
                </c:pt>
                <c:pt idx="30">
                  <c:v>1</c:v>
                </c:pt>
                <c:pt idx="31">
                  <c:v>2</c:v>
                </c:pt>
                <c:pt idx="32">
                  <c:v>4</c:v>
                </c:pt>
                <c:pt idx="33">
                  <c:v>1</c:v>
                </c:pt>
                <c:pt idx="34">
                  <c:v>3</c:v>
                </c:pt>
                <c:pt idx="35">
                  <c:v>1</c:v>
                </c:pt>
                <c:pt idx="36">
                  <c:v>3</c:v>
                </c:pt>
                <c:pt idx="37">
                  <c:v>3</c:v>
                </c:pt>
                <c:pt idx="38">
                  <c:v>3</c:v>
                </c:pt>
                <c:pt idx="39">
                  <c:v>3</c:v>
                </c:pt>
                <c:pt idx="40">
                  <c:v>1</c:v>
                </c:pt>
                <c:pt idx="41">
                  <c:v>4</c:v>
                </c:pt>
                <c:pt idx="42">
                  <c:v>4</c:v>
                </c:pt>
                <c:pt idx="43">
                  <c:v>6</c:v>
                </c:pt>
                <c:pt idx="44">
                  <c:v>3</c:v>
                </c:pt>
                <c:pt idx="45">
                  <c:v>1</c:v>
                </c:pt>
                <c:pt idx="46">
                  <c:v>7</c:v>
                </c:pt>
                <c:pt idx="47">
                  <c:v>2</c:v>
                </c:pt>
                <c:pt idx="48">
                  <c:v>1</c:v>
                </c:pt>
                <c:pt idx="49">
                  <c:v>2</c:v>
                </c:pt>
                <c:pt idx="50">
                  <c:v>2</c:v>
                </c:pt>
                <c:pt idx="51">
                  <c:v>1</c:v>
                </c:pt>
                <c:pt idx="52">
                  <c:v>1</c:v>
                </c:pt>
                <c:pt idx="53">
                  <c:v>2</c:v>
                </c:pt>
                <c:pt idx="54">
                  <c:v>2</c:v>
                </c:pt>
                <c:pt idx="55">
                  <c:v>3</c:v>
                </c:pt>
                <c:pt idx="56">
                  <c:v>4</c:v>
                </c:pt>
                <c:pt idx="57">
                  <c:v>1</c:v>
                </c:pt>
                <c:pt idx="58">
                  <c:v>1</c:v>
                </c:pt>
                <c:pt idx="59">
                  <c:v>1</c:v>
                </c:pt>
                <c:pt idx="60">
                  <c:v>1</c:v>
                </c:pt>
                <c:pt idx="61">
                  <c:v>1</c:v>
                </c:pt>
                <c:pt idx="62">
                  <c:v>1</c:v>
                </c:pt>
                <c:pt idx="63">
                  <c:v>2</c:v>
                </c:pt>
                <c:pt idx="64">
                  <c:v>1</c:v>
                </c:pt>
                <c:pt idx="65">
                  <c:v>1</c:v>
                </c:pt>
                <c:pt idx="66">
                  <c:v>5</c:v>
                </c:pt>
                <c:pt idx="67">
                  <c:v>2</c:v>
                </c:pt>
                <c:pt idx="68">
                  <c:v>2</c:v>
                </c:pt>
                <c:pt idx="69">
                  <c:v>1</c:v>
                </c:pt>
                <c:pt idx="70">
                  <c:v>2</c:v>
                </c:pt>
                <c:pt idx="71">
                  <c:v>2</c:v>
                </c:pt>
                <c:pt idx="72">
                  <c:v>6</c:v>
                </c:pt>
                <c:pt idx="73">
                  <c:v>2</c:v>
                </c:pt>
                <c:pt idx="74">
                  <c:v>1</c:v>
                </c:pt>
                <c:pt idx="75">
                  <c:v>3</c:v>
                </c:pt>
                <c:pt idx="76">
                  <c:v>4</c:v>
                </c:pt>
                <c:pt idx="77">
                  <c:v>3</c:v>
                </c:pt>
                <c:pt idx="78">
                  <c:v>1</c:v>
                </c:pt>
                <c:pt idx="79">
                  <c:v>2</c:v>
                </c:pt>
                <c:pt idx="80">
                  <c:v>5</c:v>
                </c:pt>
                <c:pt idx="81">
                  <c:v>3</c:v>
                </c:pt>
                <c:pt idx="82">
                  <c:v>2</c:v>
                </c:pt>
                <c:pt idx="83">
                  <c:v>2</c:v>
                </c:pt>
                <c:pt idx="84">
                  <c:v>1</c:v>
                </c:pt>
                <c:pt idx="85">
                  <c:v>2</c:v>
                </c:pt>
                <c:pt idx="86">
                  <c:v>3</c:v>
                </c:pt>
                <c:pt idx="87">
                  <c:v>2</c:v>
                </c:pt>
                <c:pt idx="88">
                  <c:v>3</c:v>
                </c:pt>
                <c:pt idx="89">
                  <c:v>3</c:v>
                </c:pt>
                <c:pt idx="90">
                  <c:v>4</c:v>
                </c:pt>
                <c:pt idx="91">
                  <c:v>3</c:v>
                </c:pt>
                <c:pt idx="92">
                  <c:v>4</c:v>
                </c:pt>
                <c:pt idx="93">
                  <c:v>2</c:v>
                </c:pt>
                <c:pt idx="94">
                  <c:v>1</c:v>
                </c:pt>
                <c:pt idx="95">
                  <c:v>1</c:v>
                </c:pt>
                <c:pt idx="96">
                  <c:v>1</c:v>
                </c:pt>
                <c:pt idx="97">
                  <c:v>1</c:v>
                </c:pt>
                <c:pt idx="98">
                  <c:v>3</c:v>
                </c:pt>
                <c:pt idx="99">
                  <c:v>3</c:v>
                </c:pt>
                <c:pt idx="100">
                  <c:v>4</c:v>
                </c:pt>
                <c:pt idx="101">
                  <c:v>4</c:v>
                </c:pt>
                <c:pt idx="102">
                  <c:v>1</c:v>
                </c:pt>
                <c:pt idx="103">
                  <c:v>3</c:v>
                </c:pt>
                <c:pt idx="104">
                  <c:v>1</c:v>
                </c:pt>
                <c:pt idx="105">
                  <c:v>3</c:v>
                </c:pt>
                <c:pt idx="106">
                  <c:v>2</c:v>
                </c:pt>
                <c:pt idx="107">
                  <c:v>1</c:v>
                </c:pt>
                <c:pt idx="108">
                  <c:v>1</c:v>
                </c:pt>
                <c:pt idx="109">
                  <c:v>2</c:v>
                </c:pt>
                <c:pt idx="110">
                  <c:v>2</c:v>
                </c:pt>
                <c:pt idx="111">
                  <c:v>3</c:v>
                </c:pt>
                <c:pt idx="112">
                  <c:v>4</c:v>
                </c:pt>
                <c:pt idx="113">
                  <c:v>3</c:v>
                </c:pt>
                <c:pt idx="114">
                  <c:v>2</c:v>
                </c:pt>
                <c:pt idx="115">
                  <c:v>3</c:v>
                </c:pt>
                <c:pt idx="116">
                  <c:v>3</c:v>
                </c:pt>
                <c:pt idx="117">
                  <c:v>2</c:v>
                </c:pt>
                <c:pt idx="118">
                  <c:v>1</c:v>
                </c:pt>
                <c:pt idx="119">
                  <c:v>3</c:v>
                </c:pt>
                <c:pt idx="120">
                  <c:v>4</c:v>
                </c:pt>
                <c:pt idx="121">
                  <c:v>2</c:v>
                </c:pt>
                <c:pt idx="122">
                  <c:v>1</c:v>
                </c:pt>
                <c:pt idx="123">
                  <c:v>4</c:v>
                </c:pt>
                <c:pt idx="124">
                  <c:v>1</c:v>
                </c:pt>
                <c:pt idx="125">
                  <c:v>1</c:v>
                </c:pt>
                <c:pt idx="126">
                  <c:v>5</c:v>
                </c:pt>
                <c:pt idx="127">
                  <c:v>1</c:v>
                </c:pt>
                <c:pt idx="128">
                  <c:v>4</c:v>
                </c:pt>
                <c:pt idx="129">
                  <c:v>1</c:v>
                </c:pt>
                <c:pt idx="130">
                  <c:v>2</c:v>
                </c:pt>
                <c:pt idx="131">
                  <c:v>5</c:v>
                </c:pt>
                <c:pt idx="132">
                  <c:v>4</c:v>
                </c:pt>
                <c:pt idx="133">
                  <c:v>3</c:v>
                </c:pt>
                <c:pt idx="134">
                  <c:v>2</c:v>
                </c:pt>
                <c:pt idx="135">
                  <c:v>1</c:v>
                </c:pt>
                <c:pt idx="136">
                  <c:v>2</c:v>
                </c:pt>
                <c:pt idx="137">
                  <c:v>1</c:v>
                </c:pt>
                <c:pt idx="138">
                  <c:v>1</c:v>
                </c:pt>
                <c:pt idx="139">
                  <c:v>3</c:v>
                </c:pt>
                <c:pt idx="140">
                  <c:v>2</c:v>
                </c:pt>
                <c:pt idx="141">
                  <c:v>2</c:v>
                </c:pt>
                <c:pt idx="142">
                  <c:v>4</c:v>
                </c:pt>
                <c:pt idx="143">
                  <c:v>1</c:v>
                </c:pt>
                <c:pt idx="144">
                  <c:v>2</c:v>
                </c:pt>
                <c:pt idx="145">
                  <c:v>2</c:v>
                </c:pt>
                <c:pt idx="146">
                  <c:v>3</c:v>
                </c:pt>
                <c:pt idx="147">
                  <c:v>3</c:v>
                </c:pt>
                <c:pt idx="148">
                  <c:v>2</c:v>
                </c:pt>
                <c:pt idx="149">
                  <c:v>6</c:v>
                </c:pt>
                <c:pt idx="150">
                  <c:v>1</c:v>
                </c:pt>
                <c:pt idx="151">
                  <c:v>5</c:v>
                </c:pt>
                <c:pt idx="152">
                  <c:v>1</c:v>
                </c:pt>
                <c:pt idx="153">
                  <c:v>2</c:v>
                </c:pt>
                <c:pt idx="154">
                  <c:v>6</c:v>
                </c:pt>
                <c:pt idx="155">
                  <c:v>3</c:v>
                </c:pt>
                <c:pt idx="156">
                  <c:v>2</c:v>
                </c:pt>
                <c:pt idx="157">
                  <c:v>3</c:v>
                </c:pt>
                <c:pt idx="158">
                  <c:v>2</c:v>
                </c:pt>
                <c:pt idx="159">
                  <c:v>1</c:v>
                </c:pt>
                <c:pt idx="160">
                  <c:v>2</c:v>
                </c:pt>
                <c:pt idx="161">
                  <c:v>1</c:v>
                </c:pt>
                <c:pt idx="162">
                  <c:v>1</c:v>
                </c:pt>
                <c:pt idx="163">
                  <c:v>2</c:v>
                </c:pt>
                <c:pt idx="164">
                  <c:v>3</c:v>
                </c:pt>
                <c:pt idx="165">
                  <c:v>1</c:v>
                </c:pt>
                <c:pt idx="166">
                  <c:v>5</c:v>
                </c:pt>
                <c:pt idx="167">
                  <c:v>1</c:v>
                </c:pt>
                <c:pt idx="168">
                  <c:v>1</c:v>
                </c:pt>
                <c:pt idx="169">
                  <c:v>2</c:v>
                </c:pt>
                <c:pt idx="170">
                  <c:v>2</c:v>
                </c:pt>
                <c:pt idx="171">
                  <c:v>5</c:v>
                </c:pt>
                <c:pt idx="172">
                  <c:v>2</c:v>
                </c:pt>
                <c:pt idx="173">
                  <c:v>2</c:v>
                </c:pt>
                <c:pt idx="174">
                  <c:v>1</c:v>
                </c:pt>
                <c:pt idx="175">
                  <c:v>1</c:v>
                </c:pt>
                <c:pt idx="176">
                  <c:v>3</c:v>
                </c:pt>
                <c:pt idx="177">
                  <c:v>2</c:v>
                </c:pt>
                <c:pt idx="178">
                  <c:v>3</c:v>
                </c:pt>
                <c:pt idx="179">
                  <c:v>2</c:v>
                </c:pt>
                <c:pt idx="180">
                  <c:v>2</c:v>
                </c:pt>
                <c:pt idx="181">
                  <c:v>2</c:v>
                </c:pt>
                <c:pt idx="182">
                  <c:v>6</c:v>
                </c:pt>
                <c:pt idx="183">
                  <c:v>1</c:v>
                </c:pt>
                <c:pt idx="184">
                  <c:v>4</c:v>
                </c:pt>
                <c:pt idx="185">
                  <c:v>1</c:v>
                </c:pt>
                <c:pt idx="186">
                  <c:v>3</c:v>
                </c:pt>
                <c:pt idx="187">
                  <c:v>4</c:v>
                </c:pt>
                <c:pt idx="188">
                  <c:v>3</c:v>
                </c:pt>
                <c:pt idx="189">
                  <c:v>2</c:v>
                </c:pt>
                <c:pt idx="190">
                  <c:v>1</c:v>
                </c:pt>
                <c:pt idx="191">
                  <c:v>1</c:v>
                </c:pt>
                <c:pt idx="192">
                  <c:v>2</c:v>
                </c:pt>
                <c:pt idx="193">
                  <c:v>2</c:v>
                </c:pt>
                <c:pt idx="194">
                  <c:v>3</c:v>
                </c:pt>
                <c:pt idx="195">
                  <c:v>1</c:v>
                </c:pt>
                <c:pt idx="196">
                  <c:v>1</c:v>
                </c:pt>
                <c:pt idx="197">
                  <c:v>4</c:v>
                </c:pt>
                <c:pt idx="198">
                  <c:v>6</c:v>
                </c:pt>
                <c:pt idx="199">
                  <c:v>1</c:v>
                </c:pt>
                <c:pt idx="200">
                  <c:v>2</c:v>
                </c:pt>
                <c:pt idx="201">
                  <c:v>3</c:v>
                </c:pt>
                <c:pt idx="202">
                  <c:v>1</c:v>
                </c:pt>
                <c:pt idx="203">
                  <c:v>2</c:v>
                </c:pt>
                <c:pt idx="204">
                  <c:v>1</c:v>
                </c:pt>
                <c:pt idx="205">
                  <c:v>4</c:v>
                </c:pt>
                <c:pt idx="206">
                  <c:v>1</c:v>
                </c:pt>
                <c:pt idx="207">
                  <c:v>4</c:v>
                </c:pt>
                <c:pt idx="208">
                  <c:v>2</c:v>
                </c:pt>
                <c:pt idx="209">
                  <c:v>2</c:v>
                </c:pt>
                <c:pt idx="210">
                  <c:v>1</c:v>
                </c:pt>
                <c:pt idx="211">
                  <c:v>1</c:v>
                </c:pt>
                <c:pt idx="212">
                  <c:v>1</c:v>
                </c:pt>
                <c:pt idx="213">
                  <c:v>1</c:v>
                </c:pt>
              </c:numCache>
            </c:numRef>
          </c:val>
          <c:extLst>
            <c:ext xmlns:c16="http://schemas.microsoft.com/office/drawing/2014/chart" uri="{C3380CC4-5D6E-409C-BE32-E72D297353CC}">
              <c16:uniqueId val="{00000000-DD0C-4F9F-A313-4AC7D53B5D02}"/>
            </c:ext>
          </c:extLst>
        </c:ser>
        <c:dLbls>
          <c:showLegendKey val="0"/>
          <c:showVal val="0"/>
          <c:showCatName val="0"/>
          <c:showSerName val="0"/>
          <c:showPercent val="0"/>
          <c:showBubbleSize val="0"/>
        </c:dLbls>
        <c:gapWidth val="100"/>
        <c:overlap val="-24"/>
        <c:axId val="1745393087"/>
        <c:axId val="1745393567"/>
      </c:barChart>
      <c:catAx>
        <c:axId val="174539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KE"/>
          </a:p>
        </c:txPr>
        <c:crossAx val="1745393567"/>
        <c:crosses val="autoZero"/>
        <c:auto val="1"/>
        <c:lblAlgn val="ctr"/>
        <c:lblOffset val="100"/>
        <c:noMultiLvlLbl val="0"/>
      </c:catAx>
      <c:valAx>
        <c:axId val="1745393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KE"/>
          </a:p>
        </c:txPr>
        <c:crossAx val="174539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000">
          <a:srgbClr val="33CCFF"/>
        </a:gs>
        <a:gs pos="83000">
          <a:schemeClr val="accent5">
            <a:lumMod val="45000"/>
            <a:lumOff val="55000"/>
          </a:schemeClr>
        </a:gs>
        <a:gs pos="100000">
          <a:schemeClr val="accent5">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Orders per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K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Visualization!$B$3:$B$15</c:f>
              <c:numCache>
                <c:formatCode>General</c:formatCode>
                <c:ptCount val="12"/>
                <c:pt idx="0">
                  <c:v>89</c:v>
                </c:pt>
                <c:pt idx="1">
                  <c:v>72</c:v>
                </c:pt>
                <c:pt idx="2">
                  <c:v>91</c:v>
                </c:pt>
                <c:pt idx="3">
                  <c:v>74</c:v>
                </c:pt>
                <c:pt idx="4">
                  <c:v>89</c:v>
                </c:pt>
                <c:pt idx="5">
                  <c:v>87</c:v>
                </c:pt>
                <c:pt idx="6">
                  <c:v>78</c:v>
                </c:pt>
                <c:pt idx="7">
                  <c:v>95</c:v>
                </c:pt>
                <c:pt idx="8">
                  <c:v>63</c:v>
                </c:pt>
                <c:pt idx="9">
                  <c:v>67</c:v>
                </c:pt>
                <c:pt idx="10">
                  <c:v>90</c:v>
                </c:pt>
                <c:pt idx="11">
                  <c:v>105</c:v>
                </c:pt>
              </c:numCache>
            </c:numRef>
          </c:val>
          <c:extLst>
            <c:ext xmlns:c16="http://schemas.microsoft.com/office/drawing/2014/chart" uri="{C3380CC4-5D6E-409C-BE32-E72D297353CC}">
              <c16:uniqueId val="{00000000-F1BA-4C40-B38E-79E967150B70}"/>
            </c:ext>
          </c:extLst>
        </c:ser>
        <c:dLbls>
          <c:dLblPos val="outEnd"/>
          <c:showLegendKey val="0"/>
          <c:showVal val="1"/>
          <c:showCatName val="0"/>
          <c:showSerName val="0"/>
          <c:showPercent val="0"/>
          <c:showBubbleSize val="0"/>
        </c:dLbls>
        <c:gapWidth val="65"/>
        <c:axId val="1108450943"/>
        <c:axId val="1108460063"/>
      </c:barChart>
      <c:catAx>
        <c:axId val="1108450943"/>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KE"/>
          </a:p>
        </c:txPr>
        <c:crossAx val="1108460063"/>
        <c:crosses val="autoZero"/>
        <c:auto val="1"/>
        <c:lblAlgn val="ctr"/>
        <c:lblOffset val="100"/>
        <c:noMultiLvlLbl val="0"/>
      </c:catAx>
      <c:valAx>
        <c:axId val="11084600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KE"/>
          </a:p>
        </c:txPr>
        <c:crossAx val="1108450943"/>
        <c:crosses val="autoZero"/>
        <c:crossBetween val="between"/>
      </c:valAx>
      <c:spPr>
        <a:gradFill>
          <a:gsLst>
            <a:gs pos="300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B0F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a:t>
            </a:r>
            <a:r>
              <a:rPr lang="en-US" baseline="0"/>
              <a:t> PER CATEGORY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Visualization!$B$20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BE0-453C-9908-E938969A6EB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BE0-453C-9908-E938969A6EB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BE0-453C-9908-E938969A6EB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BE0-453C-9908-E938969A6EB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BE0-453C-9908-E938969A6E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Visualization!$A$21:$A$26</c:f>
              <c:strCache>
                <c:ptCount val="5"/>
                <c:pt idx="0">
                  <c:v>Apparel</c:v>
                </c:pt>
                <c:pt idx="1">
                  <c:v>Books</c:v>
                </c:pt>
                <c:pt idx="2">
                  <c:v>Electronics</c:v>
                </c:pt>
                <c:pt idx="3">
                  <c:v>Home Goods</c:v>
                </c:pt>
                <c:pt idx="4">
                  <c:v>Sports</c:v>
                </c:pt>
              </c:strCache>
            </c:strRef>
          </c:cat>
          <c:val>
            <c:numRef>
              <c:f>Visualization!$B$21:$B$26</c:f>
              <c:numCache>
                <c:formatCode>_-[$$-409]* #,##0.00_ ;_-[$$-409]* \-#,##0.00\ ;_-[$$-409]* "-"??_ ;_-@_ </c:formatCode>
                <c:ptCount val="5"/>
                <c:pt idx="0">
                  <c:v>5164.8900000000003</c:v>
                </c:pt>
                <c:pt idx="1">
                  <c:v>6217.78</c:v>
                </c:pt>
                <c:pt idx="2">
                  <c:v>4872.96</c:v>
                </c:pt>
                <c:pt idx="3">
                  <c:v>3938.14</c:v>
                </c:pt>
                <c:pt idx="4">
                  <c:v>4400.83</c:v>
                </c:pt>
              </c:numCache>
            </c:numRef>
          </c:val>
          <c:extLst>
            <c:ext xmlns:c16="http://schemas.microsoft.com/office/drawing/2014/chart" uri="{C3380CC4-5D6E-409C-BE32-E72D297353CC}">
              <c16:uniqueId val="{00000000-3178-4178-AA36-813453562EA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[Customers^120final^120assignment (version 1).xlsb.xlsx]Visualization!PivotTable11</c:name>
    <c:fmtId val="2"/>
  </c:pivotSource>
  <c:chart>
    <c:title>
      <c:tx>
        <c:rich>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r>
              <a:rPr lang="en-US" sz="1050" b="1">
                <a:solidFill>
                  <a:sysClr val="windowText" lastClr="000000"/>
                </a:solidFill>
              </a:rPr>
              <a:t>CUSTOMER</a:t>
            </a:r>
            <a:r>
              <a:rPr lang="en-US" sz="1050" b="1" baseline="0">
                <a:solidFill>
                  <a:sysClr val="windowText" lastClr="000000"/>
                </a:solidFill>
              </a:rPr>
              <a:t> PER COUNTRY</a:t>
            </a:r>
            <a:endParaRPr lang="en-US" sz="1050" b="1">
              <a:solidFill>
                <a:sysClr val="windowText" lastClr="000000"/>
              </a:solidFill>
            </a:endParaRPr>
          </a:p>
        </c:rich>
      </c:tx>
      <c:overlay val="0"/>
      <c:spPr>
        <a:solidFill>
          <a:schemeClr val="bg1">
            <a:lumMod val="85000"/>
          </a:schemeClr>
        </a:solidFill>
        <a:ln>
          <a:noFill/>
        </a:ln>
        <a:effectLst/>
      </c:spPr>
      <c:txPr>
        <a:bodyPr rot="0" spcFirstLastPara="1" vertOverflow="ellipsis" vert="horz" wrap="square" anchor="ctr" anchorCtr="1"/>
        <a:lstStyle/>
        <a:p>
          <a:pPr>
            <a:defRPr sz="105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Visualization!$B$33</c:f>
              <c:strCache>
                <c:ptCount val="1"/>
                <c:pt idx="0">
                  <c:v>Total</c:v>
                </c:pt>
              </c:strCache>
            </c:strRef>
          </c:tx>
          <c:spPr>
            <a:solidFill>
              <a:schemeClr val="accent1"/>
            </a:solidFill>
            <a:ln>
              <a:noFill/>
            </a:ln>
            <a:effectLst/>
          </c:spPr>
          <c:invertIfNegative val="0"/>
          <c:cat>
            <c:strRef>
              <c:f>Visualization!$A$34:$A$248</c:f>
              <c:strCache>
                <c:ptCount val="214"/>
                <c:pt idx="0">
                  <c:v>Afghanistan</c:v>
                </c:pt>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t>
                <c:pt idx="10">
                  <c:v>Armenia</c:v>
                </c:pt>
                <c:pt idx="11">
                  <c:v>Aruba</c:v>
                </c:pt>
                <c:pt idx="12">
                  <c:v>Australia</c:v>
                </c:pt>
                <c:pt idx="13">
                  <c:v>Austria</c:v>
                </c:pt>
                <c:pt idx="14">
                  <c:v>Azerbaijan</c:v>
                </c:pt>
                <c:pt idx="15">
                  <c:v>Bahamas</c:v>
                </c:pt>
                <c:pt idx="16">
                  <c:v>Bahrain</c:v>
                </c:pt>
                <c:pt idx="17">
                  <c:v>Bangladesh</c:v>
                </c:pt>
                <c:pt idx="18">
                  <c:v>Barbados</c:v>
                </c:pt>
                <c:pt idx="19">
                  <c:v>Belarus</c:v>
                </c:pt>
                <c:pt idx="20">
                  <c:v>Belgium</c:v>
                </c:pt>
                <c:pt idx="21">
                  <c:v>Belize</c:v>
                </c:pt>
                <c:pt idx="22">
                  <c:v>Benin</c:v>
                </c:pt>
                <c:pt idx="23">
                  <c:v>Bermuda</c:v>
                </c:pt>
                <c:pt idx="24">
                  <c:v>Bhutan</c:v>
                </c:pt>
                <c:pt idx="25">
                  <c:v>Bolivia</c:v>
                </c:pt>
                <c:pt idx="26">
                  <c:v>Bosnia and Herzegovina</c:v>
                </c:pt>
                <c:pt idx="27">
                  <c:v>Botswana</c:v>
                </c:pt>
                <c:pt idx="28">
                  <c:v>Bouvet Island (Bouvetoya)</c:v>
                </c:pt>
                <c:pt idx="29">
                  <c:v>Brazil</c:v>
                </c:pt>
                <c:pt idx="30">
                  <c:v>British Indian Ocean Territory (Chagos Archipelago)</c:v>
                </c:pt>
                <c:pt idx="31">
                  <c:v>Brunei Darussalam</c:v>
                </c:pt>
                <c:pt idx="32">
                  <c:v>Bulgaria</c:v>
                </c:pt>
                <c:pt idx="33">
                  <c:v>Burkina Faso</c:v>
                </c:pt>
                <c:pt idx="34">
                  <c:v>Cameroon</c:v>
                </c:pt>
                <c:pt idx="35">
                  <c:v>Canada</c:v>
                </c:pt>
                <c:pt idx="36">
                  <c:v>Cape Verde</c:v>
                </c:pt>
                <c:pt idx="37">
                  <c:v>Cayman Islands</c:v>
                </c:pt>
                <c:pt idx="38">
                  <c:v>Central African Republic</c:v>
                </c:pt>
                <c:pt idx="39">
                  <c:v>Chad</c:v>
                </c:pt>
                <c:pt idx="40">
                  <c:v>Chile</c:v>
                </c:pt>
                <c:pt idx="41">
                  <c:v>China</c:v>
                </c:pt>
                <c:pt idx="42">
                  <c:v>Christmas Island</c:v>
                </c:pt>
                <c:pt idx="43">
                  <c:v>Cocos (Keeling) Islands</c:v>
                </c:pt>
                <c:pt idx="44">
                  <c:v>Colombia</c:v>
                </c:pt>
                <c:pt idx="45">
                  <c:v>Comoros</c:v>
                </c:pt>
                <c:pt idx="46">
                  <c:v>Congo</c:v>
                </c:pt>
                <c:pt idx="47">
                  <c:v>Cook Islands</c:v>
                </c:pt>
                <c:pt idx="48">
                  <c:v>Costa Rica</c:v>
                </c:pt>
                <c:pt idx="49">
                  <c:v>Cote d'Ivoire</c:v>
                </c:pt>
                <c:pt idx="50">
                  <c:v>Croatia</c:v>
                </c:pt>
                <c:pt idx="51">
                  <c:v>Cuba</c:v>
                </c:pt>
                <c:pt idx="52">
                  <c:v>Cyprus</c:v>
                </c:pt>
                <c:pt idx="53">
                  <c:v>Czech Republic</c:v>
                </c:pt>
                <c:pt idx="54">
                  <c:v>Denmark</c:v>
                </c:pt>
                <c:pt idx="55">
                  <c:v>Djibouti</c:v>
                </c:pt>
                <c:pt idx="56">
                  <c:v>Dominica</c:v>
                </c:pt>
                <c:pt idx="57">
                  <c:v>Dominican Republic</c:v>
                </c:pt>
                <c:pt idx="58">
                  <c:v>Egypt</c:v>
                </c:pt>
                <c:pt idx="59">
                  <c:v>El Salvador</c:v>
                </c:pt>
                <c:pt idx="60">
                  <c:v>Equatorial Guinea</c:v>
                </c:pt>
                <c:pt idx="61">
                  <c:v>Eritrea</c:v>
                </c:pt>
                <c:pt idx="62">
                  <c:v>Ethiopia</c:v>
                </c:pt>
                <c:pt idx="63">
                  <c:v>Falkland Islands (Malvinas)</c:v>
                </c:pt>
                <c:pt idx="64">
                  <c:v>Fiji</c:v>
                </c:pt>
                <c:pt idx="65">
                  <c:v>Finland</c:v>
                </c:pt>
                <c:pt idx="66">
                  <c:v>France</c:v>
                </c:pt>
                <c:pt idx="67">
                  <c:v>French Polynesia</c:v>
                </c:pt>
                <c:pt idx="68">
                  <c:v>Gabon</c:v>
                </c:pt>
                <c:pt idx="69">
                  <c:v>Gambia</c:v>
                </c:pt>
                <c:pt idx="70">
                  <c:v>Georgia</c:v>
                </c:pt>
                <c:pt idx="71">
                  <c:v>Germany</c:v>
                </c:pt>
                <c:pt idx="72">
                  <c:v>Ghana</c:v>
                </c:pt>
                <c:pt idx="73">
                  <c:v>Gibraltar</c:v>
                </c:pt>
                <c:pt idx="74">
                  <c:v>Greece</c:v>
                </c:pt>
                <c:pt idx="75">
                  <c:v>Greenland</c:v>
                </c:pt>
                <c:pt idx="76">
                  <c:v>Grenada</c:v>
                </c:pt>
                <c:pt idx="77">
                  <c:v>Guadeloupe</c:v>
                </c:pt>
                <c:pt idx="78">
                  <c:v>Guam</c:v>
                </c:pt>
                <c:pt idx="79">
                  <c:v>Guatemala</c:v>
                </c:pt>
                <c:pt idx="80">
                  <c:v>Guernsey</c:v>
                </c:pt>
                <c:pt idx="81">
                  <c:v>Guinea</c:v>
                </c:pt>
                <c:pt idx="82">
                  <c:v>Guinea-Bissau</c:v>
                </c:pt>
                <c:pt idx="83">
                  <c:v>Guyana</c:v>
                </c:pt>
                <c:pt idx="84">
                  <c:v>Haiti</c:v>
                </c:pt>
                <c:pt idx="85">
                  <c:v>Heard Island and McDonald Islands</c:v>
                </c:pt>
                <c:pt idx="86">
                  <c:v>Holy See (Vatican City State)</c:v>
                </c:pt>
                <c:pt idx="87">
                  <c:v>Honduras</c:v>
                </c:pt>
                <c:pt idx="88">
                  <c:v>Hong Kong</c:v>
                </c:pt>
                <c:pt idx="89">
                  <c:v>Hungary</c:v>
                </c:pt>
                <c:pt idx="90">
                  <c:v>India</c:v>
                </c:pt>
                <c:pt idx="91">
                  <c:v>Indonesia</c:v>
                </c:pt>
                <c:pt idx="92">
                  <c:v>Iran</c:v>
                </c:pt>
                <c:pt idx="93">
                  <c:v>Iraq</c:v>
                </c:pt>
                <c:pt idx="94">
                  <c:v>Ireland</c:v>
                </c:pt>
                <c:pt idx="95">
                  <c:v>Isle of Man</c:v>
                </c:pt>
                <c:pt idx="96">
                  <c:v>Israel</c:v>
                </c:pt>
                <c:pt idx="97">
                  <c:v>Italy</c:v>
                </c:pt>
                <c:pt idx="98">
                  <c:v>Jamaica</c:v>
                </c:pt>
                <c:pt idx="99">
                  <c:v>Japan</c:v>
                </c:pt>
                <c:pt idx="100">
                  <c:v>Jersey</c:v>
                </c:pt>
                <c:pt idx="101">
                  <c:v>Jordan</c:v>
                </c:pt>
                <c:pt idx="102">
                  <c:v>Kazakhstan</c:v>
                </c:pt>
                <c:pt idx="103">
                  <c:v>Kenya</c:v>
                </c:pt>
                <c:pt idx="104">
                  <c:v>Kiribati</c:v>
                </c:pt>
                <c:pt idx="105">
                  <c:v>Korea</c:v>
                </c:pt>
                <c:pt idx="106">
                  <c:v>Kuwait</c:v>
                </c:pt>
                <c:pt idx="107">
                  <c:v>Kyrgyz Republic</c:v>
                </c:pt>
                <c:pt idx="108">
                  <c:v>Lao People's Democratic Republic</c:v>
                </c:pt>
                <c:pt idx="109">
                  <c:v>Latvia</c:v>
                </c:pt>
                <c:pt idx="110">
                  <c:v>Lebanon</c:v>
                </c:pt>
                <c:pt idx="111">
                  <c:v>Lesotho</c:v>
                </c:pt>
                <c:pt idx="112">
                  <c:v>Liberia</c:v>
                </c:pt>
                <c:pt idx="113">
                  <c:v>Liechtenstein</c:v>
                </c:pt>
                <c:pt idx="114">
                  <c:v>Lithuania</c:v>
                </c:pt>
                <c:pt idx="115">
                  <c:v>Luxembourg</c:v>
                </c:pt>
                <c:pt idx="116">
                  <c:v>Macedonia</c:v>
                </c:pt>
                <c:pt idx="117">
                  <c:v>Madagascar</c:v>
                </c:pt>
                <c:pt idx="118">
                  <c:v>Malawi</c:v>
                </c:pt>
                <c:pt idx="119">
                  <c:v>Malaysia</c:v>
                </c:pt>
                <c:pt idx="120">
                  <c:v>Maldives</c:v>
                </c:pt>
                <c:pt idx="121">
                  <c:v>Mali</c:v>
                </c:pt>
                <c:pt idx="122">
                  <c:v>Malta</c:v>
                </c:pt>
                <c:pt idx="123">
                  <c:v>Marshall Islands</c:v>
                </c:pt>
                <c:pt idx="124">
                  <c:v>Mauritania</c:v>
                </c:pt>
                <c:pt idx="125">
                  <c:v>Mauritius</c:v>
                </c:pt>
                <c:pt idx="126">
                  <c:v>Mayotte</c:v>
                </c:pt>
                <c:pt idx="127">
                  <c:v>Mexico</c:v>
                </c:pt>
                <c:pt idx="128">
                  <c:v>Micronesia</c:v>
                </c:pt>
                <c:pt idx="129">
                  <c:v>Moldova</c:v>
                </c:pt>
                <c:pt idx="130">
                  <c:v>Monaco</c:v>
                </c:pt>
                <c:pt idx="131">
                  <c:v>Mongolia</c:v>
                </c:pt>
                <c:pt idx="132">
                  <c:v>Montenegro</c:v>
                </c:pt>
                <c:pt idx="133">
                  <c:v>Montserrat</c:v>
                </c:pt>
                <c:pt idx="134">
                  <c:v>Mozambique</c:v>
                </c:pt>
                <c:pt idx="135">
                  <c:v>Myanmar</c:v>
                </c:pt>
                <c:pt idx="136">
                  <c:v>Namibia</c:v>
                </c:pt>
                <c:pt idx="137">
                  <c:v>Nauru</c:v>
                </c:pt>
                <c:pt idx="138">
                  <c:v>Nepal</c:v>
                </c:pt>
                <c:pt idx="139">
                  <c:v>Netherlands</c:v>
                </c:pt>
                <c:pt idx="140">
                  <c:v>Netherlands Antilles</c:v>
                </c:pt>
                <c:pt idx="141">
                  <c:v>New Zealand</c:v>
                </c:pt>
                <c:pt idx="142">
                  <c:v>Nicaragua</c:v>
                </c:pt>
                <c:pt idx="143">
                  <c:v>Niger</c:v>
                </c:pt>
                <c:pt idx="144">
                  <c:v>Nigeria</c:v>
                </c:pt>
                <c:pt idx="145">
                  <c:v>Niue</c:v>
                </c:pt>
                <c:pt idx="146">
                  <c:v>Norfolk Island</c:v>
                </c:pt>
                <c:pt idx="147">
                  <c:v>Norway</c:v>
                </c:pt>
                <c:pt idx="148">
                  <c:v>Oman</c:v>
                </c:pt>
                <c:pt idx="149">
                  <c:v>Palau</c:v>
                </c:pt>
                <c:pt idx="150">
                  <c:v>Palestinian Territory</c:v>
                </c:pt>
                <c:pt idx="151">
                  <c:v>Panama</c:v>
                </c:pt>
                <c:pt idx="152">
                  <c:v>Papua New Guinea</c:v>
                </c:pt>
                <c:pt idx="153">
                  <c:v>Paraguay</c:v>
                </c:pt>
                <c:pt idx="154">
                  <c:v>Peru</c:v>
                </c:pt>
                <c:pt idx="155">
                  <c:v>Philippines</c:v>
                </c:pt>
                <c:pt idx="156">
                  <c:v>Pitcairn Islands</c:v>
                </c:pt>
                <c:pt idx="157">
                  <c:v>Poland</c:v>
                </c:pt>
                <c:pt idx="158">
                  <c:v>Portugal</c:v>
                </c:pt>
                <c:pt idx="159">
                  <c:v>Puerto Rico</c:v>
                </c:pt>
                <c:pt idx="160">
                  <c:v>Qatar</c:v>
                </c:pt>
                <c:pt idx="161">
                  <c:v>Reunion</c:v>
                </c:pt>
                <c:pt idx="162">
                  <c:v>Romania</c:v>
                </c:pt>
                <c:pt idx="163">
                  <c:v>Rwanda</c:v>
                </c:pt>
                <c:pt idx="164">
                  <c:v>Saint Barthelemy</c:v>
                </c:pt>
                <c:pt idx="165">
                  <c:v>Saint Kitts and Nevis</c:v>
                </c:pt>
                <c:pt idx="166">
                  <c:v>Saint Lucia</c:v>
                </c:pt>
                <c:pt idx="167">
                  <c:v>Saint Martin</c:v>
                </c:pt>
                <c:pt idx="168">
                  <c:v>Saint Pierre and Miquelon</c:v>
                </c:pt>
                <c:pt idx="169">
                  <c:v>Saint Vincent and the Grenadines</c:v>
                </c:pt>
                <c:pt idx="170">
                  <c:v>Samoa</c:v>
                </c:pt>
                <c:pt idx="171">
                  <c:v>San Marino</c:v>
                </c:pt>
                <c:pt idx="172">
                  <c:v>Saudi Arabia</c:v>
                </c:pt>
                <c:pt idx="173">
                  <c:v>Serbia</c:v>
                </c:pt>
                <c:pt idx="174">
                  <c:v>Seychelles</c:v>
                </c:pt>
                <c:pt idx="175">
                  <c:v>Sierra Leone</c:v>
                </c:pt>
                <c:pt idx="176">
                  <c:v>Singapore</c:v>
                </c:pt>
                <c:pt idx="177">
                  <c:v>Slovakia (Slovak Republic)</c:v>
                </c:pt>
                <c:pt idx="178">
                  <c:v>Slovenia</c:v>
                </c:pt>
                <c:pt idx="179">
                  <c:v>Solomon Islands</c:v>
                </c:pt>
                <c:pt idx="180">
                  <c:v>Somalia</c:v>
                </c:pt>
                <c:pt idx="181">
                  <c:v>South Africa</c:v>
                </c:pt>
                <c:pt idx="182">
                  <c:v>South Georgia and the South Sandwich Islands</c:v>
                </c:pt>
                <c:pt idx="183">
                  <c:v>Spain</c:v>
                </c:pt>
                <c:pt idx="184">
                  <c:v>Sri Lanka</c:v>
                </c:pt>
                <c:pt idx="185">
                  <c:v>Sudan</c:v>
                </c:pt>
                <c:pt idx="186">
                  <c:v>Suriname</c:v>
                </c:pt>
                <c:pt idx="187">
                  <c:v>Svalbard &amp; Jan Mayen Islands</c:v>
                </c:pt>
                <c:pt idx="188">
                  <c:v>Swaziland</c:v>
                </c:pt>
                <c:pt idx="189">
                  <c:v>Sweden</c:v>
                </c:pt>
                <c:pt idx="190">
                  <c:v>Switzerland</c:v>
                </c:pt>
                <c:pt idx="191">
                  <c:v>Syrian Arab Republic</c:v>
                </c:pt>
                <c:pt idx="192">
                  <c:v>Taiwan</c:v>
                </c:pt>
                <c:pt idx="193">
                  <c:v>Tajikistan</c:v>
                </c:pt>
                <c:pt idx="194">
                  <c:v>Tanzania</c:v>
                </c:pt>
                <c:pt idx="195">
                  <c:v>Thailand</c:v>
                </c:pt>
                <c:pt idx="196">
                  <c:v>Timor-Leste</c:v>
                </c:pt>
                <c:pt idx="197">
                  <c:v>Togo</c:v>
                </c:pt>
                <c:pt idx="198">
                  <c:v>Tokelau</c:v>
                </c:pt>
                <c:pt idx="199">
                  <c:v>Trinidad and Tobago</c:v>
                </c:pt>
                <c:pt idx="200">
                  <c:v>Tunisia</c:v>
                </c:pt>
                <c:pt idx="201">
                  <c:v>Turkmenistan</c:v>
                </c:pt>
                <c:pt idx="202">
                  <c:v>United Arab Emirates</c:v>
                </c:pt>
                <c:pt idx="203">
                  <c:v>United Kingdom</c:v>
                </c:pt>
                <c:pt idx="204">
                  <c:v>United States Minor Outlying Islands</c:v>
                </c:pt>
                <c:pt idx="205">
                  <c:v>United States of America</c:v>
                </c:pt>
                <c:pt idx="206">
                  <c:v>United States Virgin Islands</c:v>
                </c:pt>
                <c:pt idx="207">
                  <c:v>Uzbekistan</c:v>
                </c:pt>
                <c:pt idx="208">
                  <c:v>Vanuatu</c:v>
                </c:pt>
                <c:pt idx="209">
                  <c:v>Venezuela</c:v>
                </c:pt>
                <c:pt idx="210">
                  <c:v>Vietnam</c:v>
                </c:pt>
                <c:pt idx="211">
                  <c:v>Western Sahara</c:v>
                </c:pt>
                <c:pt idx="212">
                  <c:v>Yemen</c:v>
                </c:pt>
                <c:pt idx="213">
                  <c:v>Zimbabwe</c:v>
                </c:pt>
              </c:strCache>
            </c:strRef>
          </c:cat>
          <c:val>
            <c:numRef>
              <c:f>Visualization!$B$34:$B$248</c:f>
              <c:numCache>
                <c:formatCode>General</c:formatCode>
                <c:ptCount val="214"/>
                <c:pt idx="0">
                  <c:v>4</c:v>
                </c:pt>
                <c:pt idx="1">
                  <c:v>3</c:v>
                </c:pt>
                <c:pt idx="2">
                  <c:v>5</c:v>
                </c:pt>
                <c:pt idx="3">
                  <c:v>3</c:v>
                </c:pt>
                <c:pt idx="4">
                  <c:v>4</c:v>
                </c:pt>
                <c:pt idx="5">
                  <c:v>1</c:v>
                </c:pt>
                <c:pt idx="6">
                  <c:v>3</c:v>
                </c:pt>
                <c:pt idx="7">
                  <c:v>2</c:v>
                </c:pt>
                <c:pt idx="8">
                  <c:v>2</c:v>
                </c:pt>
                <c:pt idx="9">
                  <c:v>1</c:v>
                </c:pt>
                <c:pt idx="10">
                  <c:v>2</c:v>
                </c:pt>
                <c:pt idx="11">
                  <c:v>1</c:v>
                </c:pt>
                <c:pt idx="12">
                  <c:v>1</c:v>
                </c:pt>
                <c:pt idx="13">
                  <c:v>5</c:v>
                </c:pt>
                <c:pt idx="14">
                  <c:v>3</c:v>
                </c:pt>
                <c:pt idx="15">
                  <c:v>3</c:v>
                </c:pt>
                <c:pt idx="16">
                  <c:v>1</c:v>
                </c:pt>
                <c:pt idx="17">
                  <c:v>3</c:v>
                </c:pt>
                <c:pt idx="18">
                  <c:v>1</c:v>
                </c:pt>
                <c:pt idx="19">
                  <c:v>1</c:v>
                </c:pt>
                <c:pt idx="20">
                  <c:v>1</c:v>
                </c:pt>
                <c:pt idx="21">
                  <c:v>3</c:v>
                </c:pt>
                <c:pt idx="22">
                  <c:v>1</c:v>
                </c:pt>
                <c:pt idx="23">
                  <c:v>2</c:v>
                </c:pt>
                <c:pt idx="24">
                  <c:v>2</c:v>
                </c:pt>
                <c:pt idx="25">
                  <c:v>1</c:v>
                </c:pt>
                <c:pt idx="26">
                  <c:v>2</c:v>
                </c:pt>
                <c:pt idx="27">
                  <c:v>1</c:v>
                </c:pt>
                <c:pt idx="28">
                  <c:v>3</c:v>
                </c:pt>
                <c:pt idx="29">
                  <c:v>3</c:v>
                </c:pt>
                <c:pt idx="30">
                  <c:v>1</c:v>
                </c:pt>
                <c:pt idx="31">
                  <c:v>2</c:v>
                </c:pt>
                <c:pt idx="32">
                  <c:v>4</c:v>
                </c:pt>
                <c:pt idx="33">
                  <c:v>1</c:v>
                </c:pt>
                <c:pt idx="34">
                  <c:v>3</c:v>
                </c:pt>
                <c:pt idx="35">
                  <c:v>1</c:v>
                </c:pt>
                <c:pt idx="36">
                  <c:v>3</c:v>
                </c:pt>
                <c:pt idx="37">
                  <c:v>3</c:v>
                </c:pt>
                <c:pt idx="38">
                  <c:v>3</c:v>
                </c:pt>
                <c:pt idx="39">
                  <c:v>3</c:v>
                </c:pt>
                <c:pt idx="40">
                  <c:v>1</c:v>
                </c:pt>
                <c:pt idx="41">
                  <c:v>4</c:v>
                </c:pt>
                <c:pt idx="42">
                  <c:v>4</c:v>
                </c:pt>
                <c:pt idx="43">
                  <c:v>6</c:v>
                </c:pt>
                <c:pt idx="44">
                  <c:v>3</c:v>
                </c:pt>
                <c:pt idx="45">
                  <c:v>1</c:v>
                </c:pt>
                <c:pt idx="46">
                  <c:v>7</c:v>
                </c:pt>
                <c:pt idx="47">
                  <c:v>2</c:v>
                </c:pt>
                <c:pt idx="48">
                  <c:v>1</c:v>
                </c:pt>
                <c:pt idx="49">
                  <c:v>2</c:v>
                </c:pt>
                <c:pt idx="50">
                  <c:v>2</c:v>
                </c:pt>
                <c:pt idx="51">
                  <c:v>1</c:v>
                </c:pt>
                <c:pt idx="52">
                  <c:v>1</c:v>
                </c:pt>
                <c:pt idx="53">
                  <c:v>2</c:v>
                </c:pt>
                <c:pt idx="54">
                  <c:v>2</c:v>
                </c:pt>
                <c:pt idx="55">
                  <c:v>3</c:v>
                </c:pt>
                <c:pt idx="56">
                  <c:v>4</c:v>
                </c:pt>
                <c:pt idx="57">
                  <c:v>1</c:v>
                </c:pt>
                <c:pt idx="58">
                  <c:v>1</c:v>
                </c:pt>
                <c:pt idx="59">
                  <c:v>1</c:v>
                </c:pt>
                <c:pt idx="60">
                  <c:v>1</c:v>
                </c:pt>
                <c:pt idx="61">
                  <c:v>1</c:v>
                </c:pt>
                <c:pt idx="62">
                  <c:v>1</c:v>
                </c:pt>
                <c:pt idx="63">
                  <c:v>2</c:v>
                </c:pt>
                <c:pt idx="64">
                  <c:v>1</c:v>
                </c:pt>
                <c:pt idx="65">
                  <c:v>1</c:v>
                </c:pt>
                <c:pt idx="66">
                  <c:v>5</c:v>
                </c:pt>
                <c:pt idx="67">
                  <c:v>2</c:v>
                </c:pt>
                <c:pt idx="68">
                  <c:v>2</c:v>
                </c:pt>
                <c:pt idx="69">
                  <c:v>1</c:v>
                </c:pt>
                <c:pt idx="70">
                  <c:v>2</c:v>
                </c:pt>
                <c:pt idx="71">
                  <c:v>2</c:v>
                </c:pt>
                <c:pt idx="72">
                  <c:v>6</c:v>
                </c:pt>
                <c:pt idx="73">
                  <c:v>2</c:v>
                </c:pt>
                <c:pt idx="74">
                  <c:v>1</c:v>
                </c:pt>
                <c:pt idx="75">
                  <c:v>3</c:v>
                </c:pt>
                <c:pt idx="76">
                  <c:v>4</c:v>
                </c:pt>
                <c:pt idx="77">
                  <c:v>3</c:v>
                </c:pt>
                <c:pt idx="78">
                  <c:v>1</c:v>
                </c:pt>
                <c:pt idx="79">
                  <c:v>2</c:v>
                </c:pt>
                <c:pt idx="80">
                  <c:v>5</c:v>
                </c:pt>
                <c:pt idx="81">
                  <c:v>3</c:v>
                </c:pt>
                <c:pt idx="82">
                  <c:v>2</c:v>
                </c:pt>
                <c:pt idx="83">
                  <c:v>2</c:v>
                </c:pt>
                <c:pt idx="84">
                  <c:v>1</c:v>
                </c:pt>
                <c:pt idx="85">
                  <c:v>2</c:v>
                </c:pt>
                <c:pt idx="86">
                  <c:v>3</c:v>
                </c:pt>
                <c:pt idx="87">
                  <c:v>2</c:v>
                </c:pt>
                <c:pt idx="88">
                  <c:v>3</c:v>
                </c:pt>
                <c:pt idx="89">
                  <c:v>3</c:v>
                </c:pt>
                <c:pt idx="90">
                  <c:v>4</c:v>
                </c:pt>
                <c:pt idx="91">
                  <c:v>3</c:v>
                </c:pt>
                <c:pt idx="92">
                  <c:v>4</c:v>
                </c:pt>
                <c:pt idx="93">
                  <c:v>2</c:v>
                </c:pt>
                <c:pt idx="94">
                  <c:v>1</c:v>
                </c:pt>
                <c:pt idx="95">
                  <c:v>1</c:v>
                </c:pt>
                <c:pt idx="96">
                  <c:v>1</c:v>
                </c:pt>
                <c:pt idx="97">
                  <c:v>1</c:v>
                </c:pt>
                <c:pt idx="98">
                  <c:v>3</c:v>
                </c:pt>
                <c:pt idx="99">
                  <c:v>3</c:v>
                </c:pt>
                <c:pt idx="100">
                  <c:v>4</c:v>
                </c:pt>
                <c:pt idx="101">
                  <c:v>4</c:v>
                </c:pt>
                <c:pt idx="102">
                  <c:v>1</c:v>
                </c:pt>
                <c:pt idx="103">
                  <c:v>3</c:v>
                </c:pt>
                <c:pt idx="104">
                  <c:v>1</c:v>
                </c:pt>
                <c:pt idx="105">
                  <c:v>3</c:v>
                </c:pt>
                <c:pt idx="106">
                  <c:v>2</c:v>
                </c:pt>
                <c:pt idx="107">
                  <c:v>1</c:v>
                </c:pt>
                <c:pt idx="108">
                  <c:v>1</c:v>
                </c:pt>
                <c:pt idx="109">
                  <c:v>2</c:v>
                </c:pt>
                <c:pt idx="110">
                  <c:v>2</c:v>
                </c:pt>
                <c:pt idx="111">
                  <c:v>3</c:v>
                </c:pt>
                <c:pt idx="112">
                  <c:v>4</c:v>
                </c:pt>
                <c:pt idx="113">
                  <c:v>3</c:v>
                </c:pt>
                <c:pt idx="114">
                  <c:v>2</c:v>
                </c:pt>
                <c:pt idx="115">
                  <c:v>3</c:v>
                </c:pt>
                <c:pt idx="116">
                  <c:v>3</c:v>
                </c:pt>
                <c:pt idx="117">
                  <c:v>2</c:v>
                </c:pt>
                <c:pt idx="118">
                  <c:v>1</c:v>
                </c:pt>
                <c:pt idx="119">
                  <c:v>3</c:v>
                </c:pt>
                <c:pt idx="120">
                  <c:v>4</c:v>
                </c:pt>
                <c:pt idx="121">
                  <c:v>2</c:v>
                </c:pt>
                <c:pt idx="122">
                  <c:v>1</c:v>
                </c:pt>
                <c:pt idx="123">
                  <c:v>4</c:v>
                </c:pt>
                <c:pt idx="124">
                  <c:v>1</c:v>
                </c:pt>
                <c:pt idx="125">
                  <c:v>1</c:v>
                </c:pt>
                <c:pt idx="126">
                  <c:v>5</c:v>
                </c:pt>
                <c:pt idx="127">
                  <c:v>1</c:v>
                </c:pt>
                <c:pt idx="128">
                  <c:v>4</c:v>
                </c:pt>
                <c:pt idx="129">
                  <c:v>1</c:v>
                </c:pt>
                <c:pt idx="130">
                  <c:v>2</c:v>
                </c:pt>
                <c:pt idx="131">
                  <c:v>5</c:v>
                </c:pt>
                <c:pt idx="132">
                  <c:v>4</c:v>
                </c:pt>
                <c:pt idx="133">
                  <c:v>3</c:v>
                </c:pt>
                <c:pt idx="134">
                  <c:v>2</c:v>
                </c:pt>
                <c:pt idx="135">
                  <c:v>1</c:v>
                </c:pt>
                <c:pt idx="136">
                  <c:v>2</c:v>
                </c:pt>
                <c:pt idx="137">
                  <c:v>1</c:v>
                </c:pt>
                <c:pt idx="138">
                  <c:v>1</c:v>
                </c:pt>
                <c:pt idx="139">
                  <c:v>3</c:v>
                </c:pt>
                <c:pt idx="140">
                  <c:v>2</c:v>
                </c:pt>
                <c:pt idx="141">
                  <c:v>2</c:v>
                </c:pt>
                <c:pt idx="142">
                  <c:v>4</c:v>
                </c:pt>
                <c:pt idx="143">
                  <c:v>1</c:v>
                </c:pt>
                <c:pt idx="144">
                  <c:v>2</c:v>
                </c:pt>
                <c:pt idx="145">
                  <c:v>2</c:v>
                </c:pt>
                <c:pt idx="146">
                  <c:v>3</c:v>
                </c:pt>
                <c:pt idx="147">
                  <c:v>3</c:v>
                </c:pt>
                <c:pt idx="148">
                  <c:v>2</c:v>
                </c:pt>
                <c:pt idx="149">
                  <c:v>6</c:v>
                </c:pt>
                <c:pt idx="150">
                  <c:v>1</c:v>
                </c:pt>
                <c:pt idx="151">
                  <c:v>5</c:v>
                </c:pt>
                <c:pt idx="152">
                  <c:v>1</c:v>
                </c:pt>
                <c:pt idx="153">
                  <c:v>2</c:v>
                </c:pt>
                <c:pt idx="154">
                  <c:v>6</c:v>
                </c:pt>
                <c:pt idx="155">
                  <c:v>3</c:v>
                </c:pt>
                <c:pt idx="156">
                  <c:v>2</c:v>
                </c:pt>
                <c:pt idx="157">
                  <c:v>3</c:v>
                </c:pt>
                <c:pt idx="158">
                  <c:v>2</c:v>
                </c:pt>
                <c:pt idx="159">
                  <c:v>1</c:v>
                </c:pt>
                <c:pt idx="160">
                  <c:v>2</c:v>
                </c:pt>
                <c:pt idx="161">
                  <c:v>1</c:v>
                </c:pt>
                <c:pt idx="162">
                  <c:v>1</c:v>
                </c:pt>
                <c:pt idx="163">
                  <c:v>2</c:v>
                </c:pt>
                <c:pt idx="164">
                  <c:v>3</c:v>
                </c:pt>
                <c:pt idx="165">
                  <c:v>1</c:v>
                </c:pt>
                <c:pt idx="166">
                  <c:v>5</c:v>
                </c:pt>
                <c:pt idx="167">
                  <c:v>1</c:v>
                </c:pt>
                <c:pt idx="168">
                  <c:v>1</c:v>
                </c:pt>
                <c:pt idx="169">
                  <c:v>2</c:v>
                </c:pt>
                <c:pt idx="170">
                  <c:v>2</c:v>
                </c:pt>
                <c:pt idx="171">
                  <c:v>5</c:v>
                </c:pt>
                <c:pt idx="172">
                  <c:v>2</c:v>
                </c:pt>
                <c:pt idx="173">
                  <c:v>2</c:v>
                </c:pt>
                <c:pt idx="174">
                  <c:v>1</c:v>
                </c:pt>
                <c:pt idx="175">
                  <c:v>1</c:v>
                </c:pt>
                <c:pt idx="176">
                  <c:v>3</c:v>
                </c:pt>
                <c:pt idx="177">
                  <c:v>2</c:v>
                </c:pt>
                <c:pt idx="178">
                  <c:v>3</c:v>
                </c:pt>
                <c:pt idx="179">
                  <c:v>2</c:v>
                </c:pt>
                <c:pt idx="180">
                  <c:v>2</c:v>
                </c:pt>
                <c:pt idx="181">
                  <c:v>2</c:v>
                </c:pt>
                <c:pt idx="182">
                  <c:v>6</c:v>
                </c:pt>
                <c:pt idx="183">
                  <c:v>1</c:v>
                </c:pt>
                <c:pt idx="184">
                  <c:v>4</c:v>
                </c:pt>
                <c:pt idx="185">
                  <c:v>1</c:v>
                </c:pt>
                <c:pt idx="186">
                  <c:v>3</c:v>
                </c:pt>
                <c:pt idx="187">
                  <c:v>4</c:v>
                </c:pt>
                <c:pt idx="188">
                  <c:v>3</c:v>
                </c:pt>
                <c:pt idx="189">
                  <c:v>2</c:v>
                </c:pt>
                <c:pt idx="190">
                  <c:v>1</c:v>
                </c:pt>
                <c:pt idx="191">
                  <c:v>1</c:v>
                </c:pt>
                <c:pt idx="192">
                  <c:v>2</c:v>
                </c:pt>
                <c:pt idx="193">
                  <c:v>2</c:v>
                </c:pt>
                <c:pt idx="194">
                  <c:v>3</c:v>
                </c:pt>
                <c:pt idx="195">
                  <c:v>1</c:v>
                </c:pt>
                <c:pt idx="196">
                  <c:v>1</c:v>
                </c:pt>
                <c:pt idx="197">
                  <c:v>4</c:v>
                </c:pt>
                <c:pt idx="198">
                  <c:v>6</c:v>
                </c:pt>
                <c:pt idx="199">
                  <c:v>1</c:v>
                </c:pt>
                <c:pt idx="200">
                  <c:v>2</c:v>
                </c:pt>
                <c:pt idx="201">
                  <c:v>3</c:v>
                </c:pt>
                <c:pt idx="202">
                  <c:v>1</c:v>
                </c:pt>
                <c:pt idx="203">
                  <c:v>2</c:v>
                </c:pt>
                <c:pt idx="204">
                  <c:v>1</c:v>
                </c:pt>
                <c:pt idx="205">
                  <c:v>4</c:v>
                </c:pt>
                <c:pt idx="206">
                  <c:v>1</c:v>
                </c:pt>
                <c:pt idx="207">
                  <c:v>4</c:v>
                </c:pt>
                <c:pt idx="208">
                  <c:v>2</c:v>
                </c:pt>
                <c:pt idx="209">
                  <c:v>2</c:v>
                </c:pt>
                <c:pt idx="210">
                  <c:v>1</c:v>
                </c:pt>
                <c:pt idx="211">
                  <c:v>1</c:v>
                </c:pt>
                <c:pt idx="212">
                  <c:v>1</c:v>
                </c:pt>
                <c:pt idx="213">
                  <c:v>1</c:v>
                </c:pt>
              </c:numCache>
            </c:numRef>
          </c:val>
          <c:extLst>
            <c:ext xmlns:c16="http://schemas.microsoft.com/office/drawing/2014/chart" uri="{C3380CC4-5D6E-409C-BE32-E72D297353CC}">
              <c16:uniqueId val="{00000000-C85C-4A6E-936B-2B02B05EA6AB}"/>
            </c:ext>
          </c:extLst>
        </c:ser>
        <c:dLbls>
          <c:showLegendKey val="0"/>
          <c:showVal val="0"/>
          <c:showCatName val="0"/>
          <c:showSerName val="0"/>
          <c:showPercent val="0"/>
          <c:showBubbleSize val="0"/>
        </c:dLbls>
        <c:gapWidth val="219"/>
        <c:overlap val="-27"/>
        <c:axId val="1745393087"/>
        <c:axId val="1745393567"/>
      </c:barChart>
      <c:catAx>
        <c:axId val="1745393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45393567"/>
        <c:crosses val="autoZero"/>
        <c:auto val="1"/>
        <c:lblAlgn val="ctr"/>
        <c:lblOffset val="100"/>
        <c:noMultiLvlLbl val="0"/>
      </c:catAx>
      <c:valAx>
        <c:axId val="174539356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45393087"/>
        <c:crosses val="autoZero"/>
        <c:crossBetween val="between"/>
      </c:valAx>
      <c:spPr>
        <a:gradFill>
          <a:gsLst>
            <a:gs pos="0">
              <a:schemeClr val="accent1">
                <a:lumMod val="5000"/>
                <a:lumOff val="95000"/>
              </a:schemeClr>
            </a:gs>
            <a:gs pos="7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400050</xdr:colOff>
      <xdr:row>5</xdr:row>
      <xdr:rowOff>47625</xdr:rowOff>
    </xdr:to>
    <xdr:sp macro="" textlink="">
      <xdr:nvSpPr>
        <xdr:cNvPr id="2" name="Rectangle 1">
          <a:extLst>
            <a:ext uri="{FF2B5EF4-FFF2-40B4-BE49-F238E27FC236}">
              <a16:creationId xmlns:a16="http://schemas.microsoft.com/office/drawing/2014/main" id="{4C9009C5-991C-60F4-D042-D46B6902BD3C}"/>
            </a:ext>
          </a:extLst>
        </xdr:cNvPr>
        <xdr:cNvSpPr/>
      </xdr:nvSpPr>
      <xdr:spPr>
        <a:xfrm>
          <a:off x="0" y="0"/>
          <a:ext cx="10763250" cy="1000125"/>
        </a:xfrm>
        <a:prstGeom prst="rect">
          <a:avLst/>
        </a:prstGeom>
      </xdr:spPr>
      <xdr:style>
        <a:lnRef idx="2">
          <a:schemeClr val="accent1">
            <a:shade val="15000"/>
          </a:schemeClr>
        </a:lnRef>
        <a:fillRef idx="1002">
          <a:schemeClr val="dk2"/>
        </a:fillRef>
        <a:effectRef idx="0">
          <a:schemeClr val="accent1"/>
        </a:effectRef>
        <a:fontRef idx="minor">
          <a:schemeClr val="lt1"/>
        </a:fontRef>
      </xdr:style>
      <xdr:txBody>
        <a:bodyPr vertOverflow="clip" horzOverflow="clip" rtlCol="0" anchor="t"/>
        <a:lstStyle/>
        <a:p>
          <a:pPr algn="l"/>
          <a:r>
            <a:rPr lang="en-US" sz="1100"/>
            <a:t>																																																																											u8																																																																																																																																																																																																																																																																																																																																																																																																																																																																																																																																																																																																																																																																																																																																																																																																																																																																																																																																																																																																																																																																																																																																																																																																																																																																																																			</a:t>
          </a:r>
          <a:endParaRPr lang="en-KE" sz="1100"/>
        </a:p>
      </xdr:txBody>
    </xdr:sp>
    <xdr:clientData/>
  </xdr:twoCellAnchor>
  <xdr:twoCellAnchor>
    <xdr:from>
      <xdr:col>4</xdr:col>
      <xdr:colOff>95250</xdr:colOff>
      <xdr:row>1</xdr:row>
      <xdr:rowOff>152400</xdr:rowOff>
    </xdr:from>
    <xdr:to>
      <xdr:col>13</xdr:col>
      <xdr:colOff>457200</xdr:colOff>
      <xdr:row>4</xdr:row>
      <xdr:rowOff>38100</xdr:rowOff>
    </xdr:to>
    <xdr:sp macro="" textlink="">
      <xdr:nvSpPr>
        <xdr:cNvPr id="3" name="Rectangle 2">
          <a:extLst>
            <a:ext uri="{FF2B5EF4-FFF2-40B4-BE49-F238E27FC236}">
              <a16:creationId xmlns:a16="http://schemas.microsoft.com/office/drawing/2014/main" id="{C8C08F07-BA7C-CD7B-D84D-644F44FB4210}"/>
            </a:ext>
          </a:extLst>
        </xdr:cNvPr>
        <xdr:cNvSpPr/>
      </xdr:nvSpPr>
      <xdr:spPr>
        <a:xfrm>
          <a:off x="2533650" y="342900"/>
          <a:ext cx="5848350" cy="4572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cap="none" spc="0">
              <a:ln w="9525">
                <a:solidFill>
                  <a:schemeClr val="tx1"/>
                </a:solidFill>
                <a:prstDash val="solid"/>
              </a:ln>
              <a:solidFill>
                <a:schemeClr val="tx1"/>
              </a:solidFill>
              <a:effectLst>
                <a:outerShdw blurRad="12700" dist="38100" dir="2700000" algn="tl" rotWithShape="0">
                  <a:schemeClr val="bg1">
                    <a:lumMod val="50000"/>
                  </a:schemeClr>
                </a:outerShdw>
              </a:effectLst>
            </a:rPr>
            <a:t>                                 </a:t>
          </a:r>
          <a:r>
            <a:rPr lang="en-US" sz="2000" b="0" cap="none" spc="0">
              <a:ln w="0"/>
              <a:solidFill>
                <a:schemeClr val="tx1"/>
              </a:solidFill>
              <a:effectLst>
                <a:outerShdw blurRad="38100" dist="19050" dir="2700000" algn="tl" rotWithShape="0">
                  <a:schemeClr val="dk1">
                    <a:alpha val="40000"/>
                  </a:schemeClr>
                </a:outerShdw>
              </a:effectLst>
            </a:rPr>
            <a:t>         </a:t>
          </a:r>
          <a:r>
            <a:rPr lang="en-US" sz="2000" b="1" cap="none" spc="0">
              <a:ln w="22225">
                <a:solidFill>
                  <a:schemeClr val="accent2"/>
                </a:solidFill>
                <a:prstDash val="solid"/>
              </a:ln>
              <a:solidFill>
                <a:schemeClr val="accent2">
                  <a:lumMod val="40000"/>
                  <a:lumOff val="60000"/>
                </a:schemeClr>
              </a:solidFill>
              <a:effectLst/>
            </a:rPr>
            <a:t>LUMUMBA</a:t>
          </a:r>
          <a:r>
            <a:rPr lang="en-US" sz="2000" b="1" cap="none" spc="0" baseline="0">
              <a:ln w="22225">
                <a:solidFill>
                  <a:schemeClr val="accent2"/>
                </a:solidFill>
                <a:prstDash val="solid"/>
              </a:ln>
              <a:solidFill>
                <a:schemeClr val="accent2">
                  <a:lumMod val="40000"/>
                  <a:lumOff val="60000"/>
                </a:schemeClr>
              </a:solidFill>
              <a:effectLst/>
            </a:rPr>
            <a:t>   AGENCIES</a:t>
          </a:r>
          <a:r>
            <a:rPr lang="en-US" sz="2000" b="0" cap="none" spc="0">
              <a:ln w="0"/>
              <a:solidFill>
                <a:schemeClr val="tx1"/>
              </a:solidFill>
              <a:effectLst>
                <a:outerShdw blurRad="38100" dist="19050" dir="2700000" algn="tl" rotWithShape="0">
                  <a:schemeClr val="dk1">
                    <a:alpha val="40000"/>
                  </a:schemeClr>
                </a:outerShdw>
              </a:effectLst>
            </a:rPr>
            <a:t>	</a:t>
          </a:r>
          <a:r>
            <a:rPr lang="en-US" sz="1100" b="0" cap="none" spc="0">
              <a:ln w="0"/>
              <a:solidFill>
                <a:schemeClr val="tx1"/>
              </a:solidFill>
              <a:effectLst>
                <a:outerShdw blurRad="38100" dist="19050" dir="2700000" algn="tl" rotWithShape="0">
                  <a:schemeClr val="dk1">
                    <a:alpha val="40000"/>
                  </a:schemeClr>
                </a:outerShdw>
              </a:effectLst>
            </a:rPr>
            <a:t>																												</a:t>
          </a:r>
          <a:endParaRPr lang="en-K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104774</xdr:colOff>
      <xdr:row>6</xdr:row>
      <xdr:rowOff>66675</xdr:rowOff>
    </xdr:from>
    <xdr:to>
      <xdr:col>2</xdr:col>
      <xdr:colOff>380999</xdr:colOff>
      <xdr:row>9</xdr:row>
      <xdr:rowOff>180974</xdr:rowOff>
    </xdr:to>
    <xdr:sp macro="" textlink="">
      <xdr:nvSpPr>
        <xdr:cNvPr id="4" name="Rectangle: Rounded Corners 3">
          <a:extLst>
            <a:ext uri="{FF2B5EF4-FFF2-40B4-BE49-F238E27FC236}">
              <a16:creationId xmlns:a16="http://schemas.microsoft.com/office/drawing/2014/main" id="{0D0BBA17-AC2D-112E-20C3-5C92FBBBDCDF}"/>
            </a:ext>
          </a:extLst>
        </xdr:cNvPr>
        <xdr:cNvSpPr/>
      </xdr:nvSpPr>
      <xdr:spPr>
        <a:xfrm>
          <a:off x="104774" y="1209675"/>
          <a:ext cx="1495425" cy="685799"/>
        </a:xfrm>
        <a:prstGeom prst="roundRect">
          <a:avLst/>
        </a:prstGeom>
        <a:solidFill>
          <a:schemeClr val="accent1">
            <a:lumMod val="60000"/>
            <a:lumOff val="40000"/>
          </a:schemeClr>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AVERAGE</a:t>
          </a:r>
        </a:p>
        <a:p>
          <a:pPr algn="l"/>
          <a:r>
            <a:rPr lang="en-KE" sz="1100" b="0" i="0" u="none" strike="noStrike">
              <a:solidFill>
                <a:schemeClr val="bg1"/>
              </a:solidFill>
              <a:effectLst/>
              <a:latin typeface="+mn-lt"/>
              <a:ea typeface="+mn-ea"/>
              <a:cs typeface="+mn-cs"/>
            </a:rPr>
            <a:t>491.892</a:t>
          </a:r>
          <a:r>
            <a:rPr lang="en-KE">
              <a:solidFill>
                <a:sysClr val="windowText" lastClr="000000"/>
              </a:solidFill>
            </a:rPr>
            <a:t> </a:t>
          </a:r>
          <a:endParaRPr lang="en-KE" sz="1100">
            <a:solidFill>
              <a:sysClr val="windowText" lastClr="000000"/>
            </a:solidFill>
          </a:endParaRPr>
        </a:p>
      </xdr:txBody>
    </xdr:sp>
    <xdr:clientData/>
  </xdr:twoCellAnchor>
  <xdr:twoCellAnchor>
    <xdr:from>
      <xdr:col>0</xdr:col>
      <xdr:colOff>85725</xdr:colOff>
      <xdr:row>10</xdr:row>
      <xdr:rowOff>57150</xdr:rowOff>
    </xdr:from>
    <xdr:to>
      <xdr:col>2</xdr:col>
      <xdr:colOff>409575</xdr:colOff>
      <xdr:row>13</xdr:row>
      <xdr:rowOff>161925</xdr:rowOff>
    </xdr:to>
    <xdr:sp macro="" textlink="">
      <xdr:nvSpPr>
        <xdr:cNvPr id="5" name="Rectangle: Rounded Corners 4">
          <a:extLst>
            <a:ext uri="{FF2B5EF4-FFF2-40B4-BE49-F238E27FC236}">
              <a16:creationId xmlns:a16="http://schemas.microsoft.com/office/drawing/2014/main" id="{5A469173-7085-1EA3-EE47-491A7CACBDA2}"/>
            </a:ext>
          </a:extLst>
        </xdr:cNvPr>
        <xdr:cNvSpPr/>
      </xdr:nvSpPr>
      <xdr:spPr>
        <a:xfrm>
          <a:off x="85725" y="1962150"/>
          <a:ext cx="1543050" cy="676275"/>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 REVENUE</a:t>
          </a:r>
        </a:p>
        <a:p>
          <a:pPr algn="l"/>
          <a:r>
            <a:rPr lang="en-US" sz="1100"/>
            <a:t>24594.6</a:t>
          </a:r>
          <a:endParaRPr lang="en-KE" sz="1100"/>
        </a:p>
      </xdr:txBody>
    </xdr:sp>
    <xdr:clientData/>
  </xdr:twoCellAnchor>
  <xdr:twoCellAnchor>
    <xdr:from>
      <xdr:col>9</xdr:col>
      <xdr:colOff>590550</xdr:colOff>
      <xdr:row>8</xdr:row>
      <xdr:rowOff>28575</xdr:rowOff>
    </xdr:from>
    <xdr:to>
      <xdr:col>16</xdr:col>
      <xdr:colOff>476250</xdr:colOff>
      <xdr:row>19</xdr:row>
      <xdr:rowOff>38100</xdr:rowOff>
    </xdr:to>
    <xdr:sp macro="" textlink="">
      <xdr:nvSpPr>
        <xdr:cNvPr id="8" name="Rectangle: Rounded Corners 7">
          <a:extLst>
            <a:ext uri="{FF2B5EF4-FFF2-40B4-BE49-F238E27FC236}">
              <a16:creationId xmlns:a16="http://schemas.microsoft.com/office/drawing/2014/main" id="{087C4F08-C050-6C44-69F2-6B48E2CE4A99}"/>
            </a:ext>
          </a:extLst>
        </xdr:cNvPr>
        <xdr:cNvSpPr/>
      </xdr:nvSpPr>
      <xdr:spPr>
        <a:xfrm>
          <a:off x="6076950" y="1552575"/>
          <a:ext cx="4152900" cy="21050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10</xdr:col>
      <xdr:colOff>0</xdr:colOff>
      <xdr:row>6</xdr:row>
      <xdr:rowOff>19050</xdr:rowOff>
    </xdr:from>
    <xdr:to>
      <xdr:col>17</xdr:col>
      <xdr:colOff>304800</xdr:colOff>
      <xdr:row>22</xdr:row>
      <xdr:rowOff>95250</xdr:rowOff>
    </xdr:to>
    <xdr:graphicFrame macro="">
      <xdr:nvGraphicFramePr>
        <xdr:cNvPr id="10" name="Chart 9">
          <a:extLst>
            <a:ext uri="{FF2B5EF4-FFF2-40B4-BE49-F238E27FC236}">
              <a16:creationId xmlns:a16="http://schemas.microsoft.com/office/drawing/2014/main" id="{566E9BB2-8493-4812-974E-418F65328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352425</xdr:colOff>
      <xdr:row>6</xdr:row>
      <xdr:rowOff>0</xdr:rowOff>
    </xdr:from>
    <xdr:to>
      <xdr:col>25</xdr:col>
      <xdr:colOff>152399</xdr:colOff>
      <xdr:row>20</xdr:row>
      <xdr:rowOff>28575</xdr:rowOff>
    </xdr:to>
    <xdr:sp macro="" textlink="">
      <xdr:nvSpPr>
        <xdr:cNvPr id="6" name="Rectangle: Rounded Corners 5">
          <a:extLst>
            <a:ext uri="{FF2B5EF4-FFF2-40B4-BE49-F238E27FC236}">
              <a16:creationId xmlns:a16="http://schemas.microsoft.com/office/drawing/2014/main" id="{55CA79FB-5CD8-2FCE-6BA8-6F0F3604BC46}"/>
            </a:ext>
          </a:extLst>
        </xdr:cNvPr>
        <xdr:cNvSpPr/>
      </xdr:nvSpPr>
      <xdr:spPr>
        <a:xfrm>
          <a:off x="10715625" y="1143000"/>
          <a:ext cx="4676774" cy="26955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17</xdr:col>
      <xdr:colOff>361950</xdr:colOff>
      <xdr:row>5</xdr:row>
      <xdr:rowOff>171450</xdr:rowOff>
    </xdr:from>
    <xdr:to>
      <xdr:col>25</xdr:col>
      <xdr:colOff>548899</xdr:colOff>
      <xdr:row>22</xdr:row>
      <xdr:rowOff>85725</xdr:rowOff>
    </xdr:to>
    <xdr:graphicFrame macro="">
      <xdr:nvGraphicFramePr>
        <xdr:cNvPr id="9" name="Chart 8">
          <a:extLst>
            <a:ext uri="{FF2B5EF4-FFF2-40B4-BE49-F238E27FC236}">
              <a16:creationId xmlns:a16="http://schemas.microsoft.com/office/drawing/2014/main" id="{BBB034E4-374F-4804-91A2-A1F8EB49EE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466726</xdr:colOff>
      <xdr:row>6</xdr:row>
      <xdr:rowOff>28574</xdr:rowOff>
    </xdr:from>
    <xdr:to>
      <xdr:col>9</xdr:col>
      <xdr:colOff>590550</xdr:colOff>
      <xdr:row>22</xdr:row>
      <xdr:rowOff>104775</xdr:rowOff>
    </xdr:to>
    <xdr:sp macro="" textlink="">
      <xdr:nvSpPr>
        <xdr:cNvPr id="11" name="Rectangle 10">
          <a:extLst>
            <a:ext uri="{FF2B5EF4-FFF2-40B4-BE49-F238E27FC236}">
              <a16:creationId xmlns:a16="http://schemas.microsoft.com/office/drawing/2014/main" id="{0E9DCE97-B2C9-7A53-C53C-43D2F258CA5C}"/>
            </a:ext>
          </a:extLst>
        </xdr:cNvPr>
        <xdr:cNvSpPr/>
      </xdr:nvSpPr>
      <xdr:spPr>
        <a:xfrm>
          <a:off x="1685926" y="1171574"/>
          <a:ext cx="4391024" cy="31242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2</xdr:col>
      <xdr:colOff>514351</xdr:colOff>
      <xdr:row>6</xdr:row>
      <xdr:rowOff>19050</xdr:rowOff>
    </xdr:from>
    <xdr:to>
      <xdr:col>9</xdr:col>
      <xdr:colOff>581025</xdr:colOff>
      <xdr:row>22</xdr:row>
      <xdr:rowOff>76200</xdr:rowOff>
    </xdr:to>
    <xdr:graphicFrame macro="">
      <xdr:nvGraphicFramePr>
        <xdr:cNvPr id="12" name="Chart 11">
          <a:extLst>
            <a:ext uri="{FF2B5EF4-FFF2-40B4-BE49-F238E27FC236}">
              <a16:creationId xmlns:a16="http://schemas.microsoft.com/office/drawing/2014/main" id="{C3D2A165-309E-44A5-A92C-9DE75E764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180975</xdr:colOff>
      <xdr:row>0</xdr:row>
      <xdr:rowOff>1</xdr:rowOff>
    </xdr:from>
    <xdr:to>
      <xdr:col>15</xdr:col>
      <xdr:colOff>600074</xdr:colOff>
      <xdr:row>5</xdr:row>
      <xdr:rowOff>33692</xdr:rowOff>
    </xdr:to>
    <xdr:pic>
      <xdr:nvPicPr>
        <xdr:cNvPr id="15" name="Picture 14">
          <a:extLst>
            <a:ext uri="{FF2B5EF4-FFF2-40B4-BE49-F238E27FC236}">
              <a16:creationId xmlns:a16="http://schemas.microsoft.com/office/drawing/2014/main" id="{8B698685-4B6C-FF95-2E2E-AE1D617F0E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715375" y="1"/>
          <a:ext cx="1028699" cy="986191"/>
        </a:xfrm>
        <a:prstGeom prst="rect">
          <a:avLst/>
        </a:prstGeom>
      </xdr:spPr>
    </xdr:pic>
    <xdr:clientData/>
  </xdr:twoCellAnchor>
  <xdr:twoCellAnchor editAs="absolute">
    <xdr:from>
      <xdr:col>2</xdr:col>
      <xdr:colOff>457200</xdr:colOff>
      <xdr:row>22</xdr:row>
      <xdr:rowOff>142875</xdr:rowOff>
    </xdr:from>
    <xdr:to>
      <xdr:col>5</xdr:col>
      <xdr:colOff>400050</xdr:colOff>
      <xdr:row>35</xdr:row>
      <xdr:rowOff>95251</xdr:rowOff>
    </xdr:to>
    <mc:AlternateContent xmlns:mc="http://schemas.openxmlformats.org/markup-compatibility/2006">
      <mc:Choice xmlns:sle15="http://schemas.microsoft.com/office/drawing/2012/slicer" Requires="sle15">
        <xdr:graphicFrame macro="">
          <xdr:nvGraphicFramePr>
            <xdr:cNvPr id="7" name="ProductName">
              <a:extLst>
                <a:ext uri="{FF2B5EF4-FFF2-40B4-BE49-F238E27FC236}">
                  <a16:creationId xmlns:a16="http://schemas.microsoft.com/office/drawing/2014/main" id="{FB47A4AB-F935-4811-95D3-4D7BDADF8581}"/>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1676400" y="4333875"/>
              <a:ext cx="1771650" cy="2428876"/>
            </a:xfrm>
            <a:prstGeom prst="rect">
              <a:avLst/>
            </a:prstGeom>
            <a:solidFill>
              <a:prstClr val="white"/>
            </a:solidFill>
            <a:ln w="1">
              <a:solidFill>
                <a:prstClr val="green"/>
              </a:solidFill>
            </a:ln>
          </xdr:spPr>
          <xdr:txBody>
            <a:bodyPr vertOverflow="clip" horzOverflow="clip"/>
            <a:lstStyle/>
            <a:p>
              <a:r>
                <a:rPr lang="en-K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561975</xdr:colOff>
      <xdr:row>22</xdr:row>
      <xdr:rowOff>180976</xdr:rowOff>
    </xdr:from>
    <xdr:to>
      <xdr:col>8</xdr:col>
      <xdr:colOff>438150</xdr:colOff>
      <xdr:row>34</xdr:row>
      <xdr:rowOff>123826</xdr:rowOff>
    </xdr:to>
    <mc:AlternateContent xmlns:mc="http://schemas.openxmlformats.org/markup-compatibility/2006">
      <mc:Choice xmlns:sle15="http://schemas.microsoft.com/office/drawing/2012/slicer" Requires="sle15">
        <xdr:graphicFrame macro="">
          <xdr:nvGraphicFramePr>
            <xdr:cNvPr id="13" name="Category">
              <a:extLst>
                <a:ext uri="{FF2B5EF4-FFF2-40B4-BE49-F238E27FC236}">
                  <a16:creationId xmlns:a16="http://schemas.microsoft.com/office/drawing/2014/main" id="{017CBE11-CAFB-4410-BC2A-C1B82ACCD2D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609975" y="4371976"/>
              <a:ext cx="1704975" cy="2228850"/>
            </a:xfrm>
            <a:prstGeom prst="rect">
              <a:avLst/>
            </a:prstGeom>
            <a:solidFill>
              <a:prstClr val="white"/>
            </a:solidFill>
            <a:ln w="1">
              <a:solidFill>
                <a:prstClr val="green"/>
              </a:solidFill>
            </a:ln>
          </xdr:spPr>
          <xdr:txBody>
            <a:bodyPr vertOverflow="clip" horzOverflow="clip"/>
            <a:lstStyle/>
            <a:p>
              <a:r>
                <a:rPr lang="en-K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147637</xdr:rowOff>
    </xdr:from>
    <xdr:to>
      <xdr:col>11</xdr:col>
      <xdr:colOff>361950</xdr:colOff>
      <xdr:row>15</xdr:row>
      <xdr:rowOff>33337</xdr:rowOff>
    </xdr:to>
    <xdr:graphicFrame macro="">
      <xdr:nvGraphicFramePr>
        <xdr:cNvPr id="2" name="Chart 1">
          <a:extLst>
            <a:ext uri="{FF2B5EF4-FFF2-40B4-BE49-F238E27FC236}">
              <a16:creationId xmlns:a16="http://schemas.microsoft.com/office/drawing/2014/main" id="{14AF3281-43D7-85CF-AA9A-DBF8E0EEC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xdr:colOff>
      <xdr:row>16</xdr:row>
      <xdr:rowOff>23812</xdr:rowOff>
    </xdr:from>
    <xdr:to>
      <xdr:col>11</xdr:col>
      <xdr:colOff>361950</xdr:colOff>
      <xdr:row>30</xdr:row>
      <xdr:rowOff>100012</xdr:rowOff>
    </xdr:to>
    <xdr:graphicFrame macro="">
      <xdr:nvGraphicFramePr>
        <xdr:cNvPr id="4" name="Chart 3">
          <a:extLst>
            <a:ext uri="{FF2B5EF4-FFF2-40B4-BE49-F238E27FC236}">
              <a16:creationId xmlns:a16="http://schemas.microsoft.com/office/drawing/2014/main" id="{40FF37C3-13C5-19D2-407C-8DDFCE565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566736</xdr:colOff>
      <xdr:row>32</xdr:row>
      <xdr:rowOff>4762</xdr:rowOff>
    </xdr:from>
    <xdr:to>
      <xdr:col>11</xdr:col>
      <xdr:colOff>400049</xdr:colOff>
      <xdr:row>48</xdr:row>
      <xdr:rowOff>114300</xdr:rowOff>
    </xdr:to>
    <xdr:graphicFrame macro="">
      <xdr:nvGraphicFramePr>
        <xdr:cNvPr id="3" name="Chart 2">
          <a:extLst>
            <a:ext uri="{FF2B5EF4-FFF2-40B4-BE49-F238E27FC236}">
              <a16:creationId xmlns:a16="http://schemas.microsoft.com/office/drawing/2014/main" id="{9A5EA2CE-C567-81AD-657A-4B307D92F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Customers%20final%20assignment%20(version%201).xlsb.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Customers%20final%20assignment%20(version%201).xlsb.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Customers%20final%20assignment%20(version%201).xlsb.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mi" refreshedDate="45784.899860879632" createdVersion="8" refreshedVersion="8" minRefreshableVersion="3" recordCount="1001" xr:uid="{1AA3269A-19D7-4B3B-895A-F110B8F12A94}">
  <cacheSource type="worksheet">
    <worksheetSource name="Meged_table"/>
  </cacheSource>
  <cacheFields count="16">
    <cacheField name="CustomerID" numFmtId="0">
      <sharedItems containsBlank="1" containsMixedTypes="1" containsNumber="1" containsInteger="1" minValue="1" maxValue="500"/>
    </cacheField>
    <cacheField name="FirstName" numFmtId="0">
      <sharedItems containsBlank="1"/>
    </cacheField>
    <cacheField name="LastName" numFmtId="0">
      <sharedItems containsBlank="1"/>
    </cacheField>
    <cacheField name="Email" numFmtId="0">
      <sharedItems containsBlank="1"/>
    </cacheField>
    <cacheField name="Phone" numFmtId="0">
      <sharedItems containsBlank="1"/>
    </cacheField>
    <cacheField name="City" numFmtId="0">
      <sharedItems containsBlank="1"/>
    </cacheField>
    <cacheField name="Country" numFmtId="0">
      <sharedItems containsBlank="1"/>
    </cacheField>
    <cacheField name="ProductID" numFmtId="0">
      <sharedItems containsBlank="1" containsMixedTypes="1" containsNumber="1" containsInteger="1" minValue="1" maxValue="50" count="5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 v=""/>
        <m/>
      </sharedItems>
    </cacheField>
    <cacheField name="ProductName" numFmtId="0">
      <sharedItems containsBlank="1" count="52">
        <s v="Bluetooth Speaker"/>
        <s v="Wireless Earbuds"/>
        <s v="Smartphone Charger"/>
        <s v="4K Smart TV"/>
        <s v="Laptop Stand"/>
        <s v="Gaming Mouse"/>
        <s v="Portable Power Bank"/>
        <s v="USB-C Hub"/>
        <s v="Noise Cancelling Headphones"/>
        <s v="Smartwatch"/>
        <s v="Men's running shoes"/>
        <s v="Women's Jacket"/>
        <s v="Unisex Hoodie"/>
        <s v="Cotton T-Shirt"/>
        <s v="Denim Jeans"/>
        <s v="Winter Gloves"/>
        <s v="Baseball Cap"/>
        <s v="Sports Bra"/>
        <s v="Running Shorts"/>
        <s v="Casual Sneakers"/>
        <s v="Stainless Steel Cookware Set"/>
        <s v="Memory Foam Pillow"/>
        <s v="LED Desk Lamp"/>
        <s v="Ceramic Mug Set"/>
        <s v="Cotton Bedsheet"/>
        <s v="Glass Storage Containers"/>
        <s v="Electric Kettle"/>
        <s v="Wall Clock"/>
        <s v="Blender"/>
        <s v="Laundry Basket"/>
        <s v="Mountain Bike Helmet"/>
        <s v="Yoga Mat"/>
        <s v="Tennis Racket"/>
        <s v="Adjustable Dumbbells"/>
        <s v="Resistance Bands"/>
        <s v="Soccer Ball"/>
        <s v="Water Bottle"/>
        <s v="Fitness Tracker"/>
        <s v="Gym Gloves"/>
        <s v="Jump Rope"/>
        <s v="Beginnerâ€™s Guide to Excel"/>
        <s v="Creative Writing Workbook"/>
        <s v="World History Encyclopedia"/>
        <s v="Photography Basics"/>
        <s v="Python Programming Essentials"/>
        <s v="Personal Finance Planner"/>
        <s v="Science Trivia Book"/>
        <s v="Travel Journal"/>
        <s v="Leadership Strategies"/>
        <s v="Mindfulness for Beginners"/>
        <s v=""/>
        <m/>
      </sharedItems>
    </cacheField>
    <cacheField name="Category" numFmtId="0">
      <sharedItems containsBlank="1" count="7">
        <s v="Electronics"/>
        <s v="Apparel"/>
        <s v="Home Goods"/>
        <s v="Sports"/>
        <s v="Books"/>
        <s v=""/>
        <m/>
      </sharedItems>
    </cacheField>
    <cacheField name="Price" numFmtId="0">
      <sharedItems containsBlank="1" containsMixedTypes="1" containsNumber="1" minValue="12.41" maxValue="989.53" count="52">
        <n v="671.68"/>
        <n v="255.61"/>
        <n v="163.68"/>
        <n v="778.86"/>
        <n v="530.34"/>
        <n v="183.54"/>
        <n v="759.03"/>
        <n v="590.44000000000005"/>
        <n v="920.69"/>
        <n v="19.09"/>
        <n v="570.63"/>
        <n v="683.82"/>
        <n v="820.88"/>
        <n v="896.54"/>
        <n v="214.95"/>
        <n v="648.51"/>
        <n v="158.78"/>
        <n v="666.81"/>
        <n v="401.06"/>
        <n v="102.91"/>
        <n v="110.55"/>
        <n v="26.65"/>
        <n v="689.23"/>
        <n v="316.14999999999998"/>
        <n v="499.95"/>
        <n v="320.56"/>
        <n v="424.24"/>
        <n v="36.659999999999997"/>
        <n v="938.32"/>
        <n v="575.83000000000004"/>
        <n v="628.44000000000005"/>
        <n v="950.56"/>
        <n v="240.78"/>
        <n v="12.41"/>
        <n v="869.33"/>
        <n v="102.39"/>
        <n v="31.18"/>
        <n v="614.62"/>
        <n v="195.79"/>
        <n v="755.33"/>
        <n v="709.97"/>
        <n v="976.77"/>
        <n v="684.13"/>
        <n v="345.34"/>
        <n v="872.84"/>
        <n v="492.84"/>
        <n v="485.65"/>
        <n v="989.53"/>
        <n v="505.79"/>
        <n v="154.91999999999999"/>
        <s v=""/>
        <m/>
      </sharedItems>
    </cacheField>
    <cacheField name="OrderID" numFmtId="0">
      <sharedItems containsMixedTypes="1" containsNumber="1" containsInteger="1" minValue="1" maxValue="1000" count="10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 v=""/>
      </sharedItems>
    </cacheField>
    <cacheField name="CustomerID2" numFmtId="0">
      <sharedItems containsMixedTypes="1" containsNumber="1" containsInteger="1" minValue="1" maxValue="500"/>
    </cacheField>
    <cacheField name="ProductID3" numFmtId="0">
      <sharedItems containsMixedTypes="1" containsNumber="1" containsInteger="1" minValue="1" maxValue="50"/>
    </cacheField>
    <cacheField name="OrderDate" numFmtId="0">
      <sharedItems containsMixedTypes="1" containsNumber="1" containsInteger="1" minValue="45039" maxValue="45768"/>
    </cacheField>
    <cacheField name="Quantity" numFmtId="0">
      <sharedItems containsMixedTypes="1"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mi" refreshedDate="45785.872881249998" createdVersion="8" refreshedVersion="8" minRefreshableVersion="3" recordCount="1002" xr:uid="{C1D30CA9-6048-4F1C-B1D1-826D38F8ACDF}">
  <cacheSource type="worksheet">
    <worksheetSource ref="F1:Q1048576" sheet="Sheet3" r:id="rId2"/>
  </cacheSource>
  <cacheFields count="12">
    <cacheField name="City" numFmtId="0">
      <sharedItems containsBlank="1"/>
    </cacheField>
    <cacheField name="Country" numFmtId="0">
      <sharedItems containsBlank="1"/>
    </cacheField>
    <cacheField name="ProductID" numFmtId="0">
      <sharedItems containsBlank="1" containsMixedTypes="1" containsNumber="1" containsInteger="1" minValue="1" maxValue="50"/>
    </cacheField>
    <cacheField name="ProductName" numFmtId="0">
      <sharedItems containsBlank="1"/>
    </cacheField>
    <cacheField name="Category" numFmtId="0">
      <sharedItems containsBlank="1"/>
    </cacheField>
    <cacheField name="Price" numFmtId="0">
      <sharedItems containsBlank="1" containsMixedTypes="1" containsNumber="1" minValue="12.41" maxValue="989.53"/>
    </cacheField>
    <cacheField name="OrderID" numFmtId="0">
      <sharedItems containsBlank="1" containsMixedTypes="1" containsNumber="1" containsInteger="1" minValue="1" maxValue="1000" count="100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 v=""/>
        <m/>
      </sharedItems>
    </cacheField>
    <cacheField name="CustomerID2" numFmtId="0">
      <sharedItems containsBlank="1" containsMixedTypes="1" containsNumber="1" containsInteger="1" minValue="1" maxValue="500"/>
    </cacheField>
    <cacheField name="ProductID3" numFmtId="0">
      <sharedItems containsBlank="1" containsMixedTypes="1" containsNumber="1" containsInteger="1" minValue="1" maxValue="50"/>
    </cacheField>
    <cacheField name="OrderDate" numFmtId="14">
      <sharedItems containsDate="1" containsBlank="1" containsMixedTypes="1" minDate="2023-04-23T00:00:00" maxDate="2025-04-22T00:00:00"/>
    </cacheField>
    <cacheField name="Month" numFmtId="14">
      <sharedItems containsBlank="1" count="14">
        <s v="Aug"/>
        <s v="May"/>
        <s v="Dec"/>
        <s v="Jan"/>
        <s v="Apr"/>
        <s v="Feb"/>
        <s v="Sep"/>
        <s v="Oct"/>
        <s v="Jul"/>
        <s v="Jun"/>
        <s v="Mar"/>
        <s v="Nov"/>
        <s v=""/>
        <m/>
      </sharedItems>
    </cacheField>
    <cacheField name="Quantity" numFmtId="0">
      <sharedItems containsBlank="1" containsMixedTypes="1"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mi" refreshedDate="45785.900559490743" createdVersion="8" refreshedVersion="8" minRefreshableVersion="3" recordCount="512" xr:uid="{79EA1292-AD66-49BB-A7DC-0F087C51306E}">
  <cacheSource type="worksheet">
    <worksheetSource ref="I1:J1048576" sheet="Cleaned Data" r:id="rId2"/>
  </cacheSource>
  <cacheFields count="2">
    <cacheField name="ProductName" numFmtId="0">
      <sharedItems containsBlank="1" count="52">
        <s v="Bluetooth Speaker"/>
        <s v="Wireless Earbuds"/>
        <s v="Smartphone Charger"/>
        <s v="4K Smart TV"/>
        <s v="Laptop Stand"/>
        <s v="Gaming Mouse"/>
        <s v="Portable Power Bank"/>
        <s v="USB-C Hub"/>
        <s v="Noise Cancelling Headphones"/>
        <s v="Smartwatch"/>
        <s v="Men's running shoes"/>
        <s v="Women's Jacket"/>
        <s v="Unisex Hoodie"/>
        <s v="Cotton T-Shirt"/>
        <s v="Denim Jeans"/>
        <s v="Winter Gloves"/>
        <s v="Baseball Cap"/>
        <s v="Sports Bra"/>
        <s v="Running Shorts"/>
        <s v="Casual Sneakers"/>
        <s v="Stainless Steel Cookware Set"/>
        <s v="Memory Foam Pillow"/>
        <s v="LED Desk Lamp"/>
        <s v="Ceramic Mug Set"/>
        <s v="Cotton Bedsheet"/>
        <s v="Glass Storage Containers"/>
        <s v="Electric Kettle"/>
        <s v="Wall Clock"/>
        <s v="Blender"/>
        <s v="Laundry Basket"/>
        <s v="Mountain Bike Helmet"/>
        <s v="Yoga Mat"/>
        <s v="Tennis Racket"/>
        <s v="Adjustable Dumbbells"/>
        <s v="Resistance Bands"/>
        <s v="Soccer Ball"/>
        <s v="Water Bottle"/>
        <s v="Fitness Tracker"/>
        <s v="Gym Gloves"/>
        <s v="Jump Rope"/>
        <s v="Beginnerâ€™s Guide to Excel"/>
        <s v="Creative Writing Workbook"/>
        <s v="World History Encyclopedia"/>
        <s v="Photography Basics"/>
        <s v="Python Programming Essentials"/>
        <s v="Personal Finance Planner"/>
        <s v="Science Trivia Book"/>
        <s v="Travel Journal"/>
        <s v="Leadership Strategies"/>
        <s v="Mindfulness for Beginners"/>
        <s v=""/>
        <m/>
      </sharedItems>
    </cacheField>
    <cacheField name="Category" numFmtId="0">
      <sharedItems containsBlank="1" count="7">
        <s v="Electronics"/>
        <s v="Apparel"/>
        <s v="Home Goods"/>
        <s v="Sports"/>
        <s v="Books"/>
        <s v=""/>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mi" refreshedDate="45785.910454976853" createdVersion="8" refreshedVersion="8" minRefreshableVersion="3" recordCount="512" xr:uid="{4282C069-4A52-4C1D-89F1-3F6490E3EE30}">
  <cacheSource type="worksheet">
    <worksheetSource ref="B1:G1048576" sheet="Cleaned Data" r:id="rId2"/>
  </cacheSource>
  <cacheFields count="6">
    <cacheField name="FirstName" numFmtId="0">
      <sharedItems containsBlank="1" count="256">
        <s v="Lauren"/>
        <s v="Jackie"/>
        <s v="Gina"/>
        <s v="Ronald"/>
        <s v="Jamie"/>
        <s v="Richard"/>
        <s v="Albert"/>
        <s v="Curtis"/>
        <s v="Darius"/>
        <s v="Andrew"/>
        <s v="Christopher"/>
        <s v="William"/>
        <s v="Janet"/>
        <s v="David"/>
        <s v="Margaret"/>
        <s v="Katelyn"/>
        <s v="Jacqueline"/>
        <s v="Katherine"/>
        <s v="Nancy"/>
        <s v="Amanda"/>
        <s v="Gloria"/>
        <s v="James"/>
        <s v="Gabriel"/>
        <s v="Adam"/>
        <s v="Sabrina"/>
        <s v="Brandon"/>
        <s v="Howard"/>
        <s v="Daniel"/>
        <s v="Ashley"/>
        <s v="Sandra"/>
        <s v="Nicole"/>
        <s v="Austin"/>
        <s v="John"/>
        <s v="Dennis"/>
        <s v="Charles"/>
        <s v="Beverly"/>
        <s v="Linda"/>
        <s v="Jeremy"/>
        <s v="Samantha"/>
        <s v="Stephanie"/>
        <s v="Jeffery"/>
        <s v="Zachary"/>
        <s v="Juan"/>
        <s v="Sharon"/>
        <s v="Rebecca"/>
        <s v="Julie"/>
        <s v="Samuel"/>
        <s v="Joseph"/>
        <s v="Karen"/>
        <s v="Brianna"/>
        <s v="Edwin"/>
        <s v="Douglas"/>
        <s v="Patricia"/>
        <s v="Debra"/>
        <s v="Tiffany"/>
        <s v="Paige"/>
        <s v="Jaime"/>
        <s v="Kathy"/>
        <s v="Nathan"/>
        <s v="Timothy"/>
        <s v="Marc"/>
        <s v="Travis"/>
        <s v="Monica"/>
        <s v="Heather"/>
        <s v="Paul"/>
        <s v="Casey"/>
        <s v="Jerry"/>
        <s v="Shannon"/>
        <s v="Sara"/>
        <s v="Angela"/>
        <s v="Jessica"/>
        <s v="Michelle"/>
        <s v="Kristin"/>
        <s v="Carl"/>
        <s v="Tracy"/>
        <s v="Jeffrey"/>
        <s v="Lisa"/>
        <s v="Clarence"/>
        <s v="Robert"/>
        <s v="Kevin"/>
        <s v="Darren"/>
        <s v="Allison"/>
        <s v="Tammy"/>
        <s v="Melissa"/>
        <s v="Donna"/>
        <s v="Amy"/>
        <s v="Brooke"/>
        <s v="Taylor"/>
        <s v="Amber"/>
        <s v="Marcus"/>
        <s v="Eric"/>
        <s v="Natalie"/>
        <s v="Raymond"/>
        <s v="Cassie"/>
        <s v="Ricky"/>
        <s v="Tamara"/>
        <s v="Bob"/>
        <s v="Laura"/>
        <s v="Scott"/>
        <s v="Caroline"/>
        <s v="Brittney"/>
        <s v="Jacob"/>
        <s v="Pamela"/>
        <s v="Tom"/>
        <s v="Kaylee"/>
        <s v="Kyle"/>
        <s v="Kristen"/>
        <s v="Ryan"/>
        <s v="Shawna"/>
        <s v="Patrick"/>
        <s v="Jonathan"/>
        <s v="Diana"/>
        <s v="Kimberly"/>
        <s v="Shane"/>
        <s v="Wanda"/>
        <s v="Michael"/>
        <s v="Crystal"/>
        <s v="Marilyn"/>
        <s v="Elijah"/>
        <s v="Nathaniel"/>
        <s v="Alex"/>
        <s v="Roger"/>
        <s v="Joshua"/>
        <s v="Hector"/>
        <s v="Mary"/>
        <s v="Noah"/>
        <s v="Bryan"/>
        <s v="Andres"/>
        <s v="Brian"/>
        <s v="Harry"/>
        <s v="Meghan"/>
        <s v="Justin"/>
        <s v="Frederick"/>
        <s v="Maria"/>
        <s v="Kim"/>
        <s v="Gregory"/>
        <s v="Norma"/>
        <s v="Wendy"/>
        <s v="Jason"/>
        <s v="Jennifer"/>
        <s v="Kayla"/>
        <s v="Jesse"/>
        <s v="Courtney"/>
        <s v="Madison"/>
        <s v="Anita"/>
        <s v="Bernard"/>
        <s v="Vickie"/>
        <s v="Shelley"/>
        <s v="Angelica"/>
        <s v="Ebony"/>
        <s v="Morgan"/>
        <s v="Christian"/>
        <s v="Stephen"/>
        <s v="Julia"/>
        <s v="Martin"/>
        <s v="Henry"/>
        <s v="Brady"/>
        <s v="Misty"/>
        <s v="Steven"/>
        <s v="Lori"/>
        <s v="Veronica"/>
        <s v="Peggy"/>
        <s v="Nicholas"/>
        <s v="Dylan"/>
        <s v="Brenda"/>
        <s v="Andre"/>
        <s v="Elizabeth"/>
        <s v="Anthony"/>
        <s v="Matthew"/>
        <s v="Katie"/>
        <s v="Lindsay"/>
        <s v="Thomas"/>
        <s v="Logan"/>
        <s v="Wayne"/>
        <s v="Christina"/>
        <s v="Deanna"/>
        <s v="Chris"/>
        <s v="Chelsey"/>
        <s v="Teresa"/>
        <s v="Jose"/>
        <s v="Rhonda"/>
        <s v="Francisco"/>
        <s v="Tara"/>
        <s v="Shelby"/>
        <s v="Anne"/>
        <s v="Jasmine"/>
        <s v="Jane"/>
        <s v="Cynthia"/>
        <s v="Dorothy"/>
        <s v="Susan"/>
        <s v="Catherine"/>
        <s v="Tricia"/>
        <s v="Dustin"/>
        <s v="Kaitlyn"/>
        <s v="Kent"/>
        <s v="Holly"/>
        <s v="Charlotte"/>
        <s v="Rachel"/>
        <s v="Barry"/>
        <s v="Kathleen"/>
        <s v="Felicia"/>
        <s v="Judy"/>
        <s v="Krystal"/>
        <s v="George"/>
        <s v="Abigail"/>
        <s v="Kenneth"/>
        <s v="Perry"/>
        <s v="Bill"/>
        <s v="Craig"/>
        <s v="Emily"/>
        <s v="Shelly"/>
        <s v="Paula"/>
        <s v="Ian"/>
        <s v="Allen"/>
        <s v="Dalton"/>
        <s v="Dawn"/>
        <s v="Donald"/>
        <s v="Sheila"/>
        <s v="Randall"/>
        <s v="Pam"/>
        <s v="Phillip"/>
        <s v="Hannah"/>
        <s v="Corey"/>
        <s v="Peter"/>
        <s v="Sarah"/>
        <s v="Michele"/>
        <s v="Carol"/>
        <s v="Tanya"/>
        <s v="Ivan"/>
        <s v="Bruce"/>
        <s v="Gail"/>
        <s v="Leslie"/>
        <s v="Danielle"/>
        <s v="Hailey"/>
        <s v="Sergio"/>
        <s v="Edward"/>
        <s v="Mark"/>
        <s v="Bonnie"/>
        <s v="Evelyn"/>
        <s v="Lucas"/>
        <s v="Cassandra"/>
        <s v="Christine"/>
        <s v="Debbie"/>
        <s v="Todd"/>
        <s v="Denise"/>
        <s v="Alexis"/>
        <s v="Kristy"/>
        <s v="Anna"/>
        <s v="Derrick"/>
        <s v="Brittany"/>
        <s v="Melanie"/>
        <s v="Shawn"/>
        <s v="Johnny"/>
        <s v="Philip"/>
        <s v=""/>
        <m/>
      </sharedItems>
    </cacheField>
    <cacheField name="LastName" numFmtId="0">
      <sharedItems containsBlank="1" count="306">
        <s v="Donovan"/>
        <s v="Garcia"/>
        <s v="Cabrera"/>
        <s v="Scott"/>
        <s v="Wade"/>
        <s v="Sanchez"/>
        <s v="Hernandez"/>
        <s v="Herrera"/>
        <s v="Mclaughlin"/>
        <s v="Carroll"/>
        <s v="Huffman"/>
        <s v="Browning"/>
        <s v="Coleman"/>
        <s v="David"/>
        <s v="Leblanc"/>
        <s v="Johnson"/>
        <s v="Wallace"/>
        <s v="Martinez"/>
        <s v="Espinoza"/>
        <s v="Dawson"/>
        <s v="Coffey"/>
        <s v="Davenport"/>
        <s v="Matthews"/>
        <s v="Jacobs"/>
        <s v="Harris"/>
        <s v="Bautista"/>
        <s v="Graham"/>
        <s v="Morales"/>
        <s v="Morris"/>
        <s v="Baker"/>
        <s v="Robinson"/>
        <s v="Rodriguez"/>
        <s v="Mcknight"/>
        <s v="Prince"/>
        <s v="King"/>
        <s v="Moon"/>
        <s v="Juarez"/>
        <s v="Carter"/>
        <s v="French"/>
        <s v="Moss"/>
        <s v="Moore"/>
        <s v="Hardin"/>
        <s v="Campbell"/>
        <s v="Wilson"/>
        <s v="Perez"/>
        <s v="Martin"/>
        <s v="Guerra"/>
        <s v="Flowers"/>
        <s v="Ortiz"/>
        <s v="Dominguez"/>
        <s v="Golden"/>
        <s v="Hill"/>
        <s v="Chase"/>
        <s v="Anthony"/>
        <s v="Peterson"/>
        <s v="Davis"/>
        <s v="Taylor"/>
        <s v="Newman"/>
        <s v="Greer"/>
        <s v="Delgado"/>
        <s v="Lucero"/>
        <s v="Dyer"/>
        <s v="Brown"/>
        <s v="Casey"/>
        <s v="Gallegos"/>
        <s v="Edwards"/>
        <s v="Santiago"/>
        <s v="Fletcher"/>
        <s v="Smith"/>
        <s v="Miller"/>
        <s v="Yang"/>
        <s v="Powers"/>
        <s v="Levy"/>
        <s v="Macdonald"/>
        <s v="Gomez"/>
        <s v="James"/>
        <s v="Lewis"/>
        <s v="Duffy"/>
        <s v="Williams"/>
        <s v="Robbins"/>
        <s v="Moran"/>
        <s v="Lee"/>
        <s v="Dodson"/>
        <s v="Evans"/>
        <s v="Patrick"/>
        <s v="Adams"/>
        <s v="Francis"/>
        <s v="Duran"/>
        <s v="Patterson"/>
        <s v="Lane"/>
        <s v="Daniels"/>
        <s v="Phillips"/>
        <s v="Hamilton"/>
        <s v="Gonzales"/>
        <s v="Maxwell"/>
        <s v="Watts"/>
        <s v="Villanueva"/>
        <s v="Harvey"/>
        <s v="Cole"/>
        <s v="Parks"/>
        <s v="Lambert"/>
        <s v="Bailey"/>
        <s v="Jimenez"/>
        <s v="White"/>
        <s v="Nguyen"/>
        <s v="Howe"/>
        <s v="Reynolds"/>
        <s v="Wright"/>
        <s v="Sandoval"/>
        <s v="Morgan"/>
        <s v="Frye"/>
        <s v="Singh"/>
        <s v="Lynn"/>
        <s v="Bowers"/>
        <s v="Hogan"/>
        <s v="Anderson"/>
        <s v="Cuevas"/>
        <s v="Walker"/>
        <s v="Sheppard"/>
        <s v="Chen"/>
        <s v="Robertson"/>
        <s v="Gonzalez"/>
        <s v="Fitzgerald"/>
        <s v="Barrett"/>
        <s v="Marquez"/>
        <s v="Lopez"/>
        <s v="Pope"/>
        <s v="Diaz"/>
        <s v="Nichols"/>
        <s v="Le"/>
        <s v="Mcdaniel"/>
        <s v="Wood"/>
        <s v="Stewart"/>
        <s v="Rios"/>
        <s v="Patton"/>
        <s v="Hoffman"/>
        <s v="Jackson"/>
        <s v="Freeman"/>
        <s v="Escobar"/>
        <s v="Montgomery"/>
        <s v="Galvan"/>
        <s v="Jones"/>
        <s v="Johnston"/>
        <s v="Parker"/>
        <s v="Ward"/>
        <s v="Brewer"/>
        <s v="Bryant"/>
        <s v="Dougherty"/>
        <s v="Chapman"/>
        <s v="Rasmussen"/>
        <s v="Molina"/>
        <s v="Hughes"/>
        <s v="Simon"/>
        <s v="Clark"/>
        <s v="Porter"/>
        <s v="Kelly"/>
        <s v="Simpson"/>
        <s v="Reyes"/>
        <s v="Pearson"/>
        <s v="Berry"/>
        <s v="Newton"/>
        <s v="Tapia"/>
        <s v="Chan"/>
        <s v="Hart"/>
        <s v="Frank"/>
        <s v="Whitaker"/>
        <s v="Velasquez"/>
        <s v="Gordon"/>
        <s v="Roach"/>
        <s v="Kennedy"/>
        <s v="Rivera"/>
        <s v="Frazier"/>
        <s v="Simmons"/>
        <s v="Barnes"/>
        <s v="Huang"/>
        <s v="Bowman"/>
        <s v="Neal"/>
        <s v="Foley"/>
        <s v="Carlson"/>
        <s v="Hanson"/>
        <s v="Atkins"/>
        <s v="Russell"/>
        <s v="Cox"/>
        <s v="Terry"/>
        <s v="Shepherd"/>
        <s v="Steele"/>
        <s v="Oconnell"/>
        <s v="Riley"/>
        <s v="Hancock"/>
        <s v="Delacruz"/>
        <s v="Obrien"/>
        <s v="Buchanan"/>
        <s v="Walter"/>
        <s v="Arnold"/>
        <s v="Goodwin"/>
        <s v="Barr"/>
        <s v="Hodges"/>
        <s v="Gray"/>
        <s v="Stanley"/>
        <s v="Kane"/>
        <s v="Williamson"/>
        <s v="Owen"/>
        <s v="Bishop"/>
        <s v="Marshall"/>
        <s v="Nelson"/>
        <s v="Young"/>
        <s v="Walls"/>
        <s v="Osborne"/>
        <s v="Cook"/>
        <s v="Avila"/>
        <s v="Tyler"/>
        <s v="Saunders"/>
        <s v="Horne"/>
        <s v="Fernandez"/>
        <s v="Henry"/>
        <s v="Sims"/>
        <s v="Owens"/>
        <s v="Boone"/>
        <s v="Nunez"/>
        <s v="Cisneros"/>
        <s v="Hale"/>
        <s v="Rocha"/>
        <s v="Arellano"/>
        <s v="Calhoun"/>
        <s v="Thomas"/>
        <s v="Paul"/>
        <s v="Dennis"/>
        <s v="Davidson"/>
        <s v="Davies"/>
        <s v="Ray"/>
        <s v="Shaw"/>
        <s v="Kirk"/>
        <s v="Stephenson"/>
        <s v="Clarke"/>
        <s v="Ramirez"/>
        <s v="Booker"/>
        <s v="Willis"/>
        <s v="Farmer"/>
        <s v="Collins"/>
        <s v="Schneider"/>
        <s v="Mcneil"/>
        <s v="Mcclain"/>
        <s v="Murphy"/>
        <s v="Roman"/>
        <s v="Maldonado"/>
        <s v="Thompson"/>
        <s v="Holloway"/>
        <s v="Cruz"/>
        <s v="Farrell"/>
        <s v="Weiss"/>
        <s v="Benton"/>
        <s v="Woodard"/>
        <s v="Schroeder"/>
        <s v="Hall"/>
        <s v="Atkinson"/>
        <s v="Austin"/>
        <s v="Garner"/>
        <s v="Ramos"/>
        <s v="Trujillo"/>
        <s v="Wall"/>
        <s v="Garrison"/>
        <s v="Burton"/>
        <s v="Lowe"/>
        <s v="Elliott"/>
        <s v="Vasquez"/>
        <s v="Turner"/>
        <s v="Blackwell"/>
        <s v="Alvarez"/>
        <s v="Spencer"/>
        <s v="Olsen"/>
        <s v="Estrada"/>
        <s v="Barker"/>
        <s v="Bender"/>
        <s v="Bell"/>
        <s v="Mendoza"/>
        <s v="Byrd"/>
        <s v="Barrera"/>
        <s v="Rice"/>
        <s v="Watson"/>
        <s v="Larsen"/>
        <s v="Gutierrez"/>
        <s v="Franco"/>
        <s v="Choi"/>
        <s v="Fuller"/>
        <s v="Howard"/>
        <s v="Harrell"/>
        <s v="Crawford"/>
        <s v="Best"/>
        <s v="Beck"/>
        <s v="Daniel"/>
        <s v="Banks"/>
        <s v="Velazquez"/>
        <s v="Velez"/>
        <s v="Rowland"/>
        <s v="Andrade"/>
        <s v="Villarreal"/>
        <s v="Valentine"/>
        <s v="Pierce"/>
        <s v="Hobbs"/>
        <s v="Malone"/>
        <s v="Norton"/>
        <s v="Ellis"/>
        <s v="Howell"/>
        <s v="Maynard"/>
        <s v=""/>
        <m/>
      </sharedItems>
    </cacheField>
    <cacheField name="Email" numFmtId="0">
      <sharedItems containsBlank="1"/>
    </cacheField>
    <cacheField name="Phone" numFmtId="0">
      <sharedItems containsBlank="1"/>
    </cacheField>
    <cacheField name="City" numFmtId="0">
      <sharedItems containsBlank="1" count="490">
        <s v="East Kaylamouth"/>
        <s v="East Emilybury"/>
        <s v="Port Jenniferborough"/>
        <s v="North Sarahaven"/>
        <s v="South Gabriellamouth"/>
        <s v="East Melinda"/>
        <s v="Harrisland"/>
        <s v="New Sarah"/>
        <s v="West Julianport"/>
        <s v="Robertton"/>
        <s v="Jamesfurt"/>
        <s v="South Douglaschester"/>
        <s v="Port Catherine"/>
        <s v="Obrienshire"/>
        <s v="New Justin"/>
        <s v="North Anthonybury"/>
        <s v="Osbornetown"/>
        <s v="Port Latoya"/>
        <s v="Ayalaburgh"/>
        <s v="East Sharonhaven"/>
        <s v="New Melissa"/>
        <s v="New Gregory"/>
        <s v="North Amandaborough"/>
        <s v="Gracemouth"/>
        <s v="Laurenmouth"/>
        <s v="Melissashire"/>
        <s v="North Gregory"/>
        <s v="Guzmanfurt"/>
        <s v="Crystalborough"/>
        <s v="Mariahaven"/>
        <s v="West Julie"/>
        <s v="Crystalshire"/>
        <s v="New Karlastad"/>
        <s v="Martinezstad"/>
        <s v="North Joel"/>
        <s v="South Kristenview"/>
        <s v="South Steven"/>
        <s v="Lake Joseph"/>
        <s v="Helenside"/>
        <s v="Port Mary"/>
        <s v="Jackberg"/>
        <s v="New Davidchester"/>
        <s v="West Jennifer"/>
        <s v="East Shellyshire"/>
        <s v="South Brian"/>
        <s v="Pageport"/>
        <s v="Rebeccaton"/>
        <s v="Sharonport"/>
        <s v="Lake Lisafurt"/>
        <s v="Taraside"/>
        <s v="Lake Leah"/>
        <s v="Port Jason"/>
        <s v="Katherineshire"/>
        <s v="Amytown"/>
        <s v="North Catherine"/>
        <s v="Saramouth"/>
        <s v="Ortizland"/>
        <s v="Campbellstad"/>
        <s v="Sandraborough"/>
        <s v="Mathismouth"/>
        <s v="Ashleyview"/>
        <s v="South Matthew"/>
        <s v="Katherinebury"/>
        <s v="Debrachester"/>
        <s v="New Mitchell"/>
        <s v="New Zacharyhaven"/>
        <s v="Wheelerport"/>
        <s v="Harrellburgh"/>
        <s v="Matthewland"/>
        <s v="East Stephenton"/>
        <s v="Davidborough"/>
        <s v="Michaelbury"/>
        <s v="Lake Mark"/>
        <s v="Jillmouth"/>
        <s v="Kruegerborough"/>
        <s v="New Michael"/>
        <s v="Lisahaven"/>
        <s v="New Mark"/>
        <s v="Leeborough"/>
        <s v="Bushtown"/>
        <s v="New Robertchester"/>
        <s v="Feliciamouth"/>
        <s v="Tracyberg"/>
        <s v="Lake Kathryn"/>
        <s v="Lake Kendra"/>
        <s v="East Ricky"/>
        <s v="Bakermouth"/>
        <s v="Gutierrezside"/>
        <s v="Jonathantown"/>
        <s v="Moralesview"/>
        <s v="South Michaelfort"/>
        <s v="East Miguelport"/>
        <s v="Hicksshire"/>
        <s v="New Ebonybury"/>
        <s v="Warrenville"/>
        <s v="Oscarstad"/>
        <s v="Port Brookeland"/>
        <s v="East Sean"/>
        <s v="New Harryfort"/>
        <s v="Hallfort"/>
        <s v="North Joseph"/>
        <s v="Port Sherry"/>
        <s v="Miguelton"/>
        <s v="Grahamshire"/>
        <s v="Katherinemouth"/>
        <s v="Jacksonfurt"/>
        <s v="Howardland"/>
        <s v="Michaelfurt"/>
        <s v="Port Gregoryshire"/>
        <s v="West Christineside"/>
        <s v="East Tiffany"/>
        <s v="Jasonton"/>
        <s v="East Wendy"/>
        <s v="Port Susan"/>
        <s v="East Randyberg"/>
        <s v="Lake Carolshire"/>
        <s v="Port Daniel"/>
        <s v="New Richardberg"/>
        <s v="Ashleeberg"/>
        <s v="Duarteland"/>
        <s v="Stephenside"/>
        <s v="West Manuelport"/>
        <s v="Curtismouth"/>
        <s v="Port Jefferyville"/>
        <s v="Port Danny"/>
        <s v="Alvarezstad"/>
        <s v="Lake Russellberg"/>
        <s v="Josephview"/>
        <s v="Annville"/>
        <s v="New Peggyville"/>
        <s v="Port Bradley"/>
        <s v="North Deborahville"/>
        <s v="South Mason"/>
        <s v="Kellymouth"/>
        <s v="New Johnview"/>
        <s v="Cochranville"/>
        <s v="Allenville"/>
        <s v="Jeffreyton"/>
        <s v="Martinezburgh"/>
        <s v="Emilyfort"/>
        <s v="New Suzanne"/>
        <s v="Thomasport"/>
        <s v="South Jerry"/>
        <s v="Allisonview"/>
        <s v="West Chrischester"/>
        <s v="Kimberlyland"/>
        <s v="Joshuaborough"/>
        <s v="New Joseph"/>
        <s v="Singhland"/>
        <s v="West Brianfort"/>
        <s v="Jeremybury"/>
        <s v="Julieton"/>
        <s v="Lisashire"/>
        <s v="Marcusville"/>
        <s v="Melaniemouth"/>
        <s v="Josephberg"/>
        <s v="Bishopchester"/>
        <s v="Millsberg"/>
        <s v="Lake Matthewland"/>
        <s v="Melendezburgh"/>
        <s v="Youngfort"/>
        <s v="Alexisberg"/>
        <s v="Jennafurt"/>
        <s v="Masonbury"/>
        <s v="Tiffanyside"/>
        <s v="Lake Andrew"/>
        <s v="Schmidtchester"/>
        <s v="South Russellside"/>
        <s v="Josephshire"/>
        <s v="South Susanport"/>
        <s v="Bellport"/>
        <s v="Lake Sherri"/>
        <s v="North Matthew"/>
        <s v="East Michelle"/>
        <s v="Williamtown"/>
        <s v="Port Matthew"/>
        <s v="Cohenton"/>
        <s v="Cindyview"/>
        <s v="Stephensonshire"/>
        <s v="North Jackson"/>
        <s v="South Jessica"/>
        <s v="West Carlystad"/>
        <s v="South Joshua"/>
        <s v="Port Amychester"/>
        <s v="New Robertton"/>
        <s v="Lake Cindyborough"/>
        <s v="Rossville"/>
        <s v="Robertshire"/>
        <s v="New James"/>
        <s v="Lake Diana"/>
        <s v="New Patricia"/>
        <s v="New Elizabeth"/>
        <s v="Burtonmouth"/>
        <s v="Andrewville"/>
        <s v="Lake Keithland"/>
        <s v="West Rubenbury"/>
        <s v="Bettyport"/>
        <s v="South Johnside"/>
        <s v="North Charles"/>
        <s v="Lake Johnmouth"/>
        <s v="North Shelbyport"/>
        <s v="New Amber"/>
        <s v="Port Elizabethmouth"/>
        <s v="North Beth"/>
        <s v="South Diana"/>
        <s v="Michaelfort"/>
        <s v="North Jamiehaven"/>
        <s v="Lake Patrick"/>
        <s v="Duncanfort"/>
        <s v="Blairport"/>
        <s v="South Joseph"/>
        <s v="Port Laurashire"/>
        <s v="North Mary"/>
        <s v="Jonesmouth"/>
        <s v="Lopezchester"/>
        <s v="Aguilarfurt"/>
        <s v="Wolfton"/>
        <s v="Kingmouth"/>
        <s v="Port Donald"/>
        <s v="Lake Glenn"/>
        <s v="Port Tina"/>
        <s v="Kellyhaven"/>
        <s v="North Calebborough"/>
        <s v="Port Ryanfort"/>
        <s v="Port Williamberg"/>
        <s v="Lake Gabriella"/>
        <s v="West Paulhaven"/>
        <s v="Port Benjamin"/>
        <s v="Clarkborough"/>
        <s v="Port April"/>
        <s v="Parkerstad"/>
        <s v="Vasquezmouth"/>
        <s v="Brownfurt"/>
        <s v="Coleborough"/>
        <s v="Zunigastad"/>
        <s v="Rebeccaview"/>
        <s v="Taraburgh"/>
        <s v="South John"/>
        <s v="Marksview"/>
        <s v="West Mark"/>
        <s v="Birdborough"/>
        <s v="East Stephanie"/>
        <s v="North Monica"/>
        <s v="Lake Markhaven"/>
        <s v="Lake Andreaside"/>
        <s v="Aliciaview"/>
        <s v="North Jeffrey"/>
        <s v="Port Melissaburgh"/>
        <s v="Marcfurt"/>
        <s v="East Julie"/>
        <s v="Richardmouth"/>
        <s v="Cisnerosbury"/>
        <s v="West Jackson"/>
        <s v="Russelltown"/>
        <s v="Berryfurt"/>
        <s v="Carlaville"/>
        <s v="South Danielstad"/>
        <s v="Jasonport"/>
        <s v="Davidside"/>
        <s v="Parkston"/>
        <s v="North Michellestad"/>
        <s v="Acostaville"/>
        <s v="Michelleshire"/>
        <s v="Dianamouth"/>
        <s v="Lake Reginaville"/>
        <s v="South Whitneyport"/>
        <s v="North William"/>
        <s v="South Brooke"/>
        <s v="Gibsonshire"/>
        <s v="Elizabethchester"/>
        <s v="Lucasborough"/>
        <s v="Williammouth"/>
        <s v="Cookstad"/>
        <s v="New Jamesbury"/>
        <s v="West Bethside"/>
        <s v="East Rachael"/>
        <s v="Amberborough"/>
        <s v="North Johnborough"/>
        <s v="Penabury"/>
        <s v="West Veronica"/>
        <s v="Chapmanburgh"/>
        <s v="East Eugenestad"/>
        <s v="Port Brettview"/>
        <s v="East Angela"/>
        <s v="Carriemouth"/>
        <s v="East Sierramouth"/>
        <s v="New Emily"/>
        <s v="North Angela"/>
        <s v="Johnburgh"/>
        <s v="Hayleyside"/>
        <s v="New Melaniemouth"/>
        <s v="Michaelberg"/>
        <s v="Halltown"/>
        <s v="Jonathanfort"/>
        <s v="West Mary"/>
        <s v="Mooreland"/>
        <s v="North Caroline"/>
        <s v="Lydiachester"/>
        <s v="Ashleystad"/>
        <s v="Lake Kaylee"/>
        <s v="Crystalberg"/>
        <s v="Watersside"/>
        <s v="South Monica"/>
        <s v="Port Jenniferview"/>
        <s v="North Cristian"/>
        <s v="South Marcusside"/>
        <s v="Port Deanna"/>
        <s v="Donnaton"/>
        <s v="Port Russell"/>
        <s v="Lake Lisachester"/>
        <s v="Davenportville"/>
        <s v="Johnland"/>
        <s v="Millerton"/>
        <s v="East James"/>
        <s v="Port Karenmouth"/>
        <s v="South Nathaniel"/>
        <s v="East Matthew"/>
        <s v="Hillport"/>
        <s v="Leslieland"/>
        <s v="Port Sarahshire"/>
        <s v="West Jacob"/>
        <s v="Jerryside"/>
        <s v="South Elizabethbury"/>
        <s v="West Ashleytown"/>
        <s v="West Yeseniaview"/>
        <s v="Susanland"/>
        <s v="Mossmouth"/>
        <s v="Smithland"/>
        <s v="New Ryanfurt"/>
        <s v="Brandonview"/>
        <s v="Edwardsfurt"/>
        <s v="Henryfort"/>
        <s v="Vanghaven"/>
        <s v="North Deanna"/>
        <s v="Michaelchester"/>
        <s v="Brittanyport"/>
        <s v="Jerryville"/>
        <s v="Gabrielstad"/>
        <s v="Dominguezport"/>
        <s v="Rogerston"/>
        <s v="North Kaitlyn"/>
        <s v="Emmatown"/>
        <s v="South Nathanbury"/>
        <s v="Reedland"/>
        <s v="East Coreytown"/>
        <s v="Randyburgh"/>
        <s v="Kimshire"/>
        <s v="Lake Sarah"/>
        <s v="Dunlapland"/>
        <s v="North Travisstad"/>
        <s v="Mahoneyton"/>
        <s v="Bennettshire"/>
        <s v="Carrland"/>
        <s v="Kaylaview"/>
        <s v="East Judith"/>
        <s v="West Tommybury"/>
        <s v="Allenfurt"/>
        <s v="Tinahaven"/>
        <s v="Crystaltown"/>
        <s v="New Marcusland"/>
        <s v="Russoside"/>
        <s v="Salazarshire"/>
        <s v="Boyleberg"/>
        <s v="New Mathew"/>
        <s v="Dustinhaven"/>
        <s v="Hurststad"/>
        <s v="South Barbara"/>
        <s v="Jacobshire"/>
        <s v="Jessicaburgh"/>
        <s v="Lewisshire"/>
        <s v="East Walterton"/>
        <s v="North Kristiport"/>
        <s v="Marissashire"/>
        <s v="Roberttown"/>
        <s v="Lake Blakebury"/>
        <s v="Orrfort"/>
        <s v="East Philiptown"/>
        <s v="East John"/>
        <s v="South Dennisshire"/>
        <s v="West Lisa"/>
        <s v="Fullerland"/>
        <s v="Thompsonbury"/>
        <s v="Port Brandontown"/>
        <s v="Elizabethshire"/>
        <s v="Port Lindsay"/>
        <s v="Shawnchester"/>
        <s v="Mitchellshire"/>
        <s v="New Brittanyhaven"/>
        <s v="North Sarahmouth"/>
        <s v="Bruceside"/>
        <s v="Haysshire"/>
        <s v="Tracymouth"/>
        <s v="Lake Jessicaland"/>
        <s v="Petersonfurt"/>
        <s v="Chaneyside"/>
        <s v="Daniellebury"/>
        <s v="Fullertown"/>
        <s v="East Brandonburgh"/>
        <s v="Mckinneyshire"/>
        <s v="Port Dianahaven"/>
        <s v="Samanthaside"/>
        <s v="Amandabury"/>
        <s v="Ritterberg"/>
        <s v="West Jenniferside"/>
        <s v="Williamsshire"/>
        <s v="Higginsberg"/>
        <s v="Johnsonshire"/>
        <s v="East Brianbury"/>
        <s v="South Stephanie"/>
        <s v="Janetland"/>
        <s v="West Daniel"/>
        <s v="Gibsonborough"/>
        <s v="Turnerbury"/>
        <s v="Bryanside"/>
        <s v="Leslieport"/>
        <s v="Carlton"/>
        <s v="Port Michaelbury"/>
        <s v="South Christopher"/>
        <s v="North Hunter"/>
        <s v="Simmonsville"/>
        <s v="Port Stephenmouth"/>
        <s v="East Ryanborough"/>
        <s v="Kennethfurt"/>
        <s v="South Robert"/>
        <s v="Port Kristen"/>
        <s v="Robinton"/>
        <s v="Turnermouth"/>
        <s v="West Darren"/>
        <s v="North Sherry"/>
        <s v="Vargasfort"/>
        <s v="Port Trevor"/>
        <s v="Jacksonville"/>
        <s v="Mullenfurt"/>
        <s v="East Davidtown"/>
        <s v="Cruzchester"/>
        <s v="North Tamara"/>
        <s v="Katherineland"/>
        <s v="Wilsonside"/>
        <s v="Port Peter"/>
        <s v="Mcdonaldfort"/>
        <s v="Markton"/>
        <s v="North Michael"/>
        <s v="North Robert"/>
        <s v="Jennabury"/>
        <s v="Whiteheadton"/>
        <s v="Victorland"/>
        <s v="Alexashire"/>
        <s v="South Melissaside"/>
        <s v="Donaldhaven"/>
        <s v="Leeshire"/>
        <s v="New Joshua"/>
        <s v="New Kyletown"/>
        <s v="Nelsonton"/>
        <s v="Wallacefurt"/>
        <s v="Duranland"/>
        <s v="North Frederick"/>
        <s v="West Jaimetown"/>
        <s v="New Gabriel"/>
        <s v="Barnesbury"/>
        <s v="South Terriside"/>
        <s v="Jonesville"/>
        <s v="South Kathleen"/>
        <s v="New Anne"/>
        <s v="South Brittany"/>
        <s v="West Sarachester"/>
        <s v="North Robertfurt"/>
        <s v="East Paul"/>
        <s v="Stantonshire"/>
        <s v="Port Tanya"/>
        <s v="East Amanda"/>
        <s v="Johnsonberg"/>
        <s v="New Kimberly"/>
        <s v="Port Colton"/>
        <s v="North Laurenton"/>
        <s v="Paulborough"/>
        <s v="Hollowayhaven"/>
        <s v="East Christopherside"/>
        <s v="Erikafort"/>
        <s v="Kellerland"/>
        <s v="Travisview"/>
        <s v="Lake Deborahborough"/>
        <s v="Humphreyview"/>
        <s v="Daltonside"/>
        <s v="Piercefort"/>
        <s v="North Marcus"/>
        <s v="Brettville"/>
        <s v="Jamesland"/>
        <s v="North Cindybury"/>
        <s v=""/>
        <m/>
      </sharedItems>
    </cacheField>
    <cacheField name="Country" numFmtId="0">
      <sharedItems containsBlank="1" count="216">
        <s v="Philippines"/>
        <s v="Christmas Island"/>
        <s v="Malaysia"/>
        <s v="Bermuda"/>
        <s v="Luxembourg"/>
        <s v="Togo"/>
        <s v="China"/>
        <s v="Rwanda"/>
        <s v="Guernsey"/>
        <s v="Guatemala"/>
        <s v="Panama"/>
        <s v="Macedonia"/>
        <s v="Guinea-Bissau"/>
        <s v="Slovenia"/>
        <s v="Montenegro"/>
        <s v="El Salvador"/>
        <s v="Central African Republic"/>
        <s v="South Georgia and the South Sandwich Islands"/>
        <s v="Marshall Islands"/>
        <s v="Nicaragua"/>
        <s v="Sudan"/>
        <s v="Andorra"/>
        <s v="Bangladesh"/>
        <s v="Bouvet Island (Bouvetoya)"/>
        <s v="Australia"/>
        <s v="Gambia"/>
        <s v="Svalbard &amp; Jan Mayen Islands"/>
        <s v="Bulgaria"/>
        <s v="Tokelau"/>
        <s v="Grenada"/>
        <s v="American Samoa"/>
        <s v="Poland"/>
        <s v="Armenia"/>
        <s v="Tanzania"/>
        <s v="United States of America"/>
        <s v="Cocos (Keeling) Islands"/>
        <s v="Lesotho"/>
        <s v="Albania"/>
        <s v="Jordan"/>
        <s v="Jersey"/>
        <s v="Lebanon"/>
        <s v="Colombia"/>
        <s v="Saint Kitts and Nevis"/>
        <s v="Thailand"/>
        <s v="Sweden"/>
        <s v="Palau"/>
        <s v="Ethiopia"/>
        <s v="Mongolia"/>
        <s v="Burkina Faso"/>
        <s v="India"/>
        <s v="Saint Barthelemy"/>
        <s v="Timor-Leste"/>
        <s v="French Polynesia"/>
        <s v="Belarus"/>
        <s v="Guyana"/>
        <s v="Uzbekistan"/>
        <s v="Antarctica (the territory South of 60 deg S)"/>
        <s v="Finland"/>
        <s v="New Zealand"/>
        <s v="France"/>
        <s v="Slovakia (Slovak Republic)"/>
        <s v="Fiji"/>
        <s v="Bahamas"/>
        <s v="Sierra Leone"/>
        <s v="Suriname"/>
        <s v="Indonesia"/>
        <s v="Cook Islands"/>
        <s v="Saint Lucia"/>
        <s v="Congo"/>
        <s v="Netherlands"/>
        <s v="Algeria"/>
        <s v="Cote d'Ivoire"/>
        <s v="Bhutan"/>
        <s v="Isle of Man"/>
        <s v="Falkland Islands (Malvinas)"/>
        <s v="Montserrat"/>
        <s v="Dominica"/>
        <s v="Oman"/>
        <s v="Somalia"/>
        <s v="Mali"/>
        <s v="Brazil"/>
        <s v="Chad"/>
        <s v="Cayman Islands"/>
        <s v="Sri Lanka"/>
        <s v="Mayotte"/>
        <s v="Turkmenistan"/>
        <s v="Norfolk Island"/>
        <s v="Paraguay"/>
        <s v="Swaziland"/>
        <s v="Liberia"/>
        <s v="Afghanistan"/>
        <s v="Namibia"/>
        <s v="Heard Island and McDonald Islands"/>
        <s v="Guinea"/>
        <s v="Guadeloupe"/>
        <s v="Argentina"/>
        <s v="Samoa"/>
        <s v="Angola"/>
        <s v="Puerto Rico"/>
        <s v="Belize"/>
        <s v="Tunisia"/>
        <s v="Vanuatu"/>
        <s v="Singapore"/>
        <s v="Djibouti"/>
        <s v="Hong Kong"/>
        <s v="Micronesia"/>
        <s v="Peru"/>
        <s v="Mexico"/>
        <s v="Madagascar"/>
        <s v="Cameroon"/>
        <s v="Iran"/>
        <s v="Hungary"/>
        <s v="Tajikistan"/>
        <s v="Taiwan"/>
        <s v="Saint Vincent and the Grenadines"/>
        <s v="Jamaica"/>
        <s v="Croatia"/>
        <s v="Antigua and Barbuda"/>
        <s v="Portugal"/>
        <s v="Bolivia"/>
        <s v="San Marino"/>
        <s v="Solomon Islands"/>
        <s v="Serbia"/>
        <s v="Cape Verde"/>
        <s v="United Kingdom"/>
        <s v="Switzerland"/>
        <s v="Holy See (Vatican City State)"/>
        <s v="Niger"/>
        <s v="United States Minor Outlying Islands"/>
        <s v="Nigeria"/>
        <s v="Costa Rica"/>
        <s v="Kenya"/>
        <s v="Cyprus"/>
        <s v="Liechtenstein"/>
        <s v="Venezuela"/>
        <s v="Czech Republic"/>
        <s v="Ghana"/>
        <s v="Maldives"/>
        <s v="Azerbaijan"/>
        <s v="Comoros"/>
        <s v="Korea"/>
        <s v="Palestinian Territory"/>
        <s v="Moldova"/>
        <s v="Vietnam"/>
        <s v="British Indian Ocean Territory (Chagos Archipelago)"/>
        <s v="Qatar"/>
        <s v="Lithuania"/>
        <s v="Austria"/>
        <s v="Nepal"/>
        <s v="Brunei Darussalam"/>
        <s v="Aruba"/>
        <s v="Latvia"/>
        <s v="Belgium"/>
        <s v="United States Virgin Islands"/>
        <s v="Kuwait"/>
        <s v="Lao People's Democratic Republic"/>
        <s v="Norway"/>
        <s v="Benin"/>
        <s v="Saudi Arabia"/>
        <s v="Gabon"/>
        <s v="Mozambique"/>
        <s v="Honduras"/>
        <s v="Trinidad and Tobago"/>
        <s v="Greenland"/>
        <s v="Barbados"/>
        <s v="Iraq"/>
        <s v="Italy"/>
        <s v="Gibraltar"/>
        <s v="Niue"/>
        <s v="Kyrgyz Republic"/>
        <s v="Guam"/>
        <s v="Monaco"/>
        <s v="Greece"/>
        <s v="Mauritania"/>
        <s v="Dominican Republic"/>
        <s v="Anguilla"/>
        <s v="Eritrea"/>
        <s v="Ireland"/>
        <s v="Kazakhstan"/>
        <s v="Japan"/>
        <s v="Nauru"/>
        <s v="Bahrain"/>
        <s v="South Africa"/>
        <s v="Malawi"/>
        <s v="Germany"/>
        <s v="Western Sahara"/>
        <s v="Netherlands Antilles"/>
        <s v="Canada"/>
        <s v="Bosnia and Herzegovina"/>
        <s v="Denmark"/>
        <s v="Egypt"/>
        <s v="Pitcairn Islands"/>
        <s v="Chile"/>
        <s v="United Arab Emirates"/>
        <s v="Cuba"/>
        <s v="Reunion"/>
        <s v="Romania"/>
        <s v="Haiti"/>
        <s v="Israel"/>
        <s v="Kiribati"/>
        <s v="Botswana"/>
        <s v="Saint Martin"/>
        <s v="Seychelles"/>
        <s v="Georgia"/>
        <s v="Equatorial Guinea"/>
        <s v="Malta"/>
        <s v="Yemen"/>
        <s v="Spain"/>
        <s v="Myanmar"/>
        <s v="Saint Pierre and Miquelon"/>
        <s v="Papua New Guinea"/>
        <s v="Zimbabwe"/>
        <s v="Syrian Arab Republic"/>
        <s v="Mauritius"/>
        <s v=""/>
        <m/>
      </sharedItems>
    </cacheField>
  </cacheFields>
  <extLst>
    <ext xmlns:x14="http://schemas.microsoft.com/office/spreadsheetml/2009/9/main" uri="{725AE2AE-9491-48be-B2B4-4EB974FC3084}">
      <x14:pivotCacheDefinition pivotCacheId="13917121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
    <s v="Lauren"/>
    <s v="Donovan"/>
    <s v="santoseric@hotmail.com"/>
    <s v="-3133"/>
    <s v="East Kaylamouth"/>
    <s v="Philippines"/>
    <x v="0"/>
    <x v="0"/>
    <x v="0"/>
    <x v="0"/>
    <x v="0"/>
    <n v="303"/>
    <n v="26"/>
    <n v="45162"/>
    <n v="1"/>
  </r>
  <r>
    <n v="2"/>
    <s v="Jackie"/>
    <s v="Garcia"/>
    <s v="qwood@hernandez.info"/>
    <s v="180-182-5078"/>
    <s v="East Emilybury"/>
    <s v="Christmas Island"/>
    <x v="1"/>
    <x v="1"/>
    <x v="0"/>
    <x v="1"/>
    <x v="1"/>
    <n v="117"/>
    <n v="50"/>
    <n v="45053"/>
    <n v="5"/>
  </r>
  <r>
    <n v="3"/>
    <s v="Gina"/>
    <s v="Cabrera"/>
    <s v="helenthomas@gmail.com"/>
    <s v="137.388.4133x268"/>
    <s v="Port Jenniferborough"/>
    <s v="Malaysia"/>
    <x v="2"/>
    <x v="2"/>
    <x v="0"/>
    <x v="2"/>
    <x v="2"/>
    <n v="74"/>
    <n v="48"/>
    <n v="45644"/>
    <n v="9"/>
  </r>
  <r>
    <n v="4"/>
    <s v="Ronald"/>
    <s v="Scott"/>
    <s v="ogonzales@bennett.com"/>
    <s v="338-371-5404x270"/>
    <s v="North Sarahaven"/>
    <s v="Bermuda"/>
    <x v="3"/>
    <x v="3"/>
    <x v="0"/>
    <x v="3"/>
    <x v="3"/>
    <n v="460"/>
    <n v="3"/>
    <n v="45312"/>
    <n v="8"/>
  </r>
  <r>
    <n v="5"/>
    <s v="Jamie"/>
    <s v="Wade"/>
    <s v="nancy77@estrada-flores.com"/>
    <s v="849-555-9239"/>
    <s v="South Gabriellamouth"/>
    <s v="Luxembourg"/>
    <x v="4"/>
    <x v="4"/>
    <x v="0"/>
    <x v="4"/>
    <x v="4"/>
    <n v="448"/>
    <n v="50"/>
    <n v="45750"/>
    <n v="1"/>
  </r>
  <r>
    <n v="6"/>
    <s v="Richard"/>
    <s v="Sanchez"/>
    <s v="tkennedy@schroeder-day.com"/>
    <s v="132-570-6520"/>
    <s v="East Melinda"/>
    <s v="Togo"/>
    <x v="5"/>
    <x v="5"/>
    <x v="0"/>
    <x v="5"/>
    <x v="5"/>
    <n v="208"/>
    <n v="21"/>
    <n v="45331"/>
    <n v="7"/>
  </r>
  <r>
    <n v="7"/>
    <s v="Albert"/>
    <s v="Hernandez"/>
    <s v="masonraymond@gmail.com"/>
    <s v="376.264.3147x4518"/>
    <s v="Harrisland"/>
    <s v="China"/>
    <x v="6"/>
    <x v="6"/>
    <x v="0"/>
    <x v="6"/>
    <x v="6"/>
    <n v="11"/>
    <n v="19"/>
    <n v="45422"/>
    <n v="7"/>
  </r>
  <r>
    <n v="8"/>
    <s v="Curtis"/>
    <s v="Herrera"/>
    <s v="ginajensen@yahoo.com"/>
    <s v="(933)430-5092x735"/>
    <s v="New Sarah"/>
    <s v="Rwanda"/>
    <x v="7"/>
    <x v="7"/>
    <x v="0"/>
    <x v="7"/>
    <x v="7"/>
    <n v="93"/>
    <n v="2"/>
    <n v="45552"/>
    <n v="8"/>
  </r>
  <r>
    <n v="9"/>
    <s v="Darius"/>
    <s v="Mclaughlin"/>
    <s v="christina58@gmail.com"/>
    <s v="001-717-842-8223x32072"/>
    <s v="West Julianport"/>
    <s v="Guernsey"/>
    <x v="8"/>
    <x v="8"/>
    <x v="0"/>
    <x v="8"/>
    <x v="8"/>
    <n v="40"/>
    <n v="43"/>
    <n v="45593"/>
    <n v="4"/>
  </r>
  <r>
    <n v="10"/>
    <s v="Andrew"/>
    <s v="Carroll"/>
    <s v="patricia42@johnson.net"/>
    <s v="001-153-429-8747x5666"/>
    <s v="Robertton"/>
    <s v="Guatemala"/>
    <x v="9"/>
    <x v="9"/>
    <x v="0"/>
    <x v="9"/>
    <x v="9"/>
    <n v="16"/>
    <n v="19"/>
    <n v="45583"/>
    <n v="7"/>
  </r>
  <r>
    <n v="11"/>
    <s v="Christopher"/>
    <s v="Huffman"/>
    <s v="williesanchez@hotmail.com"/>
    <s v="496-039-5813"/>
    <s v="Jamesfurt"/>
    <s v="Panama"/>
    <x v="10"/>
    <x v="10"/>
    <x v="1"/>
    <x v="10"/>
    <x v="10"/>
    <n v="211"/>
    <n v="38"/>
    <n v="45110"/>
    <n v="5"/>
  </r>
  <r>
    <n v="12"/>
    <s v="William"/>
    <s v="Browning"/>
    <s v="hdaniels@fleming.biz"/>
    <s v="(512)056-0338x29955"/>
    <s v="South Douglaschester"/>
    <s v="Macedonia"/>
    <x v="11"/>
    <x v="11"/>
    <x v="1"/>
    <x v="11"/>
    <x v="11"/>
    <n v="183"/>
    <n v="4"/>
    <n v="45437"/>
    <n v="2"/>
  </r>
  <r>
    <n v="13"/>
    <s v="Janet"/>
    <s v="Coleman"/>
    <s v="laura84@castillo.net"/>
    <s v="001-070-131-5994x289"/>
    <s v="Port Catherine"/>
    <s v="Guinea-Bissau"/>
    <x v="12"/>
    <x v="12"/>
    <x v="1"/>
    <x v="12"/>
    <x v="12"/>
    <n v="131"/>
    <n v="30"/>
    <n v="45509"/>
    <n v="1"/>
  </r>
  <r>
    <n v="14"/>
    <s v="David"/>
    <s v="David"/>
    <s v="garyparsons@yahoo.com"/>
    <s v="001-799-591-8046"/>
    <s v="Obrienshire"/>
    <s v="Slovenia"/>
    <x v="13"/>
    <x v="13"/>
    <x v="1"/>
    <x v="13"/>
    <x v="13"/>
    <n v="402"/>
    <n v="47"/>
    <n v="45305"/>
    <n v="7"/>
  </r>
  <r>
    <n v="15"/>
    <s v="Margaret"/>
    <s v="Leblanc"/>
    <s v="kjohnson@cruz.info"/>
    <s v="+1-740-291-9721x750"/>
    <s v="New Justin"/>
    <s v="Panama"/>
    <x v="14"/>
    <x v="14"/>
    <x v="1"/>
    <x v="14"/>
    <x v="14"/>
    <n v="18"/>
    <n v="10"/>
    <n v="45070"/>
    <n v="10"/>
  </r>
  <r>
    <n v="16"/>
    <s v="Katelyn"/>
    <s v="Johnson"/>
    <s v="ymitchell@riddle.com"/>
    <s v="385-739-7597"/>
    <s v="North Anthonybury"/>
    <s v="Montenegro"/>
    <x v="15"/>
    <x v="15"/>
    <x v="1"/>
    <x v="15"/>
    <x v="15"/>
    <n v="33"/>
    <n v="14"/>
    <n v="45216"/>
    <n v="5"/>
  </r>
  <r>
    <n v="17"/>
    <s v="Jacqueline"/>
    <s v="Wallace"/>
    <s v="mhamilton@foster.com"/>
    <s v="001-749-018-8917x7204"/>
    <s v="Osbornetown"/>
    <s v="El Salvador"/>
    <x v="16"/>
    <x v="16"/>
    <x v="1"/>
    <x v="16"/>
    <x v="16"/>
    <n v="263"/>
    <n v="14"/>
    <n v="45587"/>
    <n v="8"/>
  </r>
  <r>
    <n v="18"/>
    <s v="Katherine"/>
    <s v="Martinez"/>
    <s v="patelvirginia@wright.com"/>
    <s v="818-230-8248x6566"/>
    <s v="Port Latoya"/>
    <s v="Central African Republic"/>
    <x v="17"/>
    <x v="17"/>
    <x v="1"/>
    <x v="17"/>
    <x v="17"/>
    <n v="179"/>
    <n v="39"/>
    <n v="45125"/>
    <n v="6"/>
  </r>
  <r>
    <n v="19"/>
    <s v="Nancy"/>
    <s v="Espinoza"/>
    <s v="jamesjohnson@gmail.com"/>
    <s v="(512)358-4953x8978"/>
    <s v="Ayalaburgh"/>
    <s v="South Georgia and the South Sandwich Islands"/>
    <x v="18"/>
    <x v="18"/>
    <x v="1"/>
    <x v="18"/>
    <x v="18"/>
    <n v="255"/>
    <n v="12"/>
    <n v="45464"/>
    <n v="1"/>
  </r>
  <r>
    <n v="20"/>
    <s v="Nancy"/>
    <s v="Herrera"/>
    <s v="teresa77@esparza.com"/>
    <s v="7427673925"/>
    <s v="East Sharonhaven"/>
    <s v="Panama"/>
    <x v="19"/>
    <x v="19"/>
    <x v="1"/>
    <x v="19"/>
    <x v="19"/>
    <n v="129"/>
    <n v="46"/>
    <n v="45630"/>
    <n v="6"/>
  </r>
  <r>
    <n v="21"/>
    <s v="Amanda"/>
    <s v="Dawson"/>
    <s v="fosterjason@cooper-johnson.com"/>
    <s v="+1-465-387-3685x28972"/>
    <s v="New Melissa"/>
    <s v="Marshall Islands"/>
    <x v="20"/>
    <x v="20"/>
    <x v="2"/>
    <x v="20"/>
    <x v="20"/>
    <n v="120"/>
    <n v="27"/>
    <n v="45399"/>
    <n v="3"/>
  </r>
  <r>
    <n v="22"/>
    <s v="Gloria"/>
    <s v="Coffey"/>
    <s v="karen81@hotmail.com"/>
    <s v="467.316.7816x77666"/>
    <s v="New Gregory"/>
    <s v="Nicaragua"/>
    <x v="21"/>
    <x v="21"/>
    <x v="2"/>
    <x v="21"/>
    <x v="21"/>
    <n v="492"/>
    <n v="17"/>
    <n v="45335"/>
    <n v="7"/>
  </r>
  <r>
    <n v="23"/>
    <s v="James"/>
    <s v="Davenport"/>
    <s v="williamcarter@hotmail.com"/>
    <s v="8566324018"/>
    <s v="North Amandaborough"/>
    <s v="Sudan"/>
    <x v="22"/>
    <x v="22"/>
    <x v="2"/>
    <x v="22"/>
    <x v="22"/>
    <n v="308"/>
    <n v="23"/>
    <n v="45737"/>
    <n v="3"/>
  </r>
  <r>
    <n v="24"/>
    <s v="Gabriel"/>
    <s v="Matthews"/>
    <s v="jenniferwilkerson@smith.com"/>
    <s v="788.746.5176"/>
    <s v="Gracemouth"/>
    <s v="Andorra"/>
    <x v="23"/>
    <x v="23"/>
    <x v="2"/>
    <x v="23"/>
    <x v="23"/>
    <n v="265"/>
    <n v="8"/>
    <n v="45155"/>
    <n v="10"/>
  </r>
  <r>
    <n v="25"/>
    <s v="Adam"/>
    <s v="Jacobs"/>
    <s v="tyler65@yahoo.com"/>
    <s v="385.441.7603"/>
    <s v="Laurenmouth"/>
    <s v="Bangladesh"/>
    <x v="24"/>
    <x v="24"/>
    <x v="2"/>
    <x v="24"/>
    <x v="24"/>
    <n v="349"/>
    <n v="42"/>
    <n v="45260"/>
    <n v="8"/>
  </r>
  <r>
    <n v="26"/>
    <s v="Sabrina"/>
    <s v="Harris"/>
    <s v="cannoncraig@hurst-edwards.info"/>
    <s v="647.674.5405x440"/>
    <s v="Melissashire"/>
    <s v="Bouvet Island (Bouvetoya)"/>
    <x v="25"/>
    <x v="25"/>
    <x v="2"/>
    <x v="25"/>
    <x v="25"/>
    <n v="1"/>
    <n v="6"/>
    <n v="45442"/>
    <n v="7"/>
  </r>
  <r>
    <n v="27"/>
    <s v="Brandon"/>
    <s v="Bautista"/>
    <s v="barkercorey@gmail.com"/>
    <s v="(276)199-4064"/>
    <s v="North Gregory"/>
    <s v="Australia"/>
    <x v="26"/>
    <x v="26"/>
    <x v="2"/>
    <x v="26"/>
    <x v="26"/>
    <n v="436"/>
    <n v="8"/>
    <n v="45154"/>
    <n v="9"/>
  </r>
  <r>
    <n v="28"/>
    <s v="Howard"/>
    <s v="Graham"/>
    <s v="ashley37@palmer-grant.net"/>
    <s v="(417)594-6209x0546"/>
    <s v="Guzmanfurt"/>
    <s v="Gambia"/>
    <x v="27"/>
    <x v="27"/>
    <x v="2"/>
    <x v="27"/>
    <x v="27"/>
    <n v="80"/>
    <n v="47"/>
    <n v="45302"/>
    <n v="6"/>
  </r>
  <r>
    <n v="29"/>
    <s v="Daniel"/>
    <s v="Morales"/>
    <s v="kholland@gmail.com"/>
    <s v="087.554.0342"/>
    <s v="Crystalborough"/>
    <s v="Svalbard &amp; Jan Mayen Islands"/>
    <x v="28"/>
    <x v="28"/>
    <x v="2"/>
    <x v="28"/>
    <x v="28"/>
    <n v="104"/>
    <n v="1"/>
    <n v="45520"/>
    <n v="5"/>
  </r>
  <r>
    <n v="30"/>
    <s v="Ashley"/>
    <s v="Morris"/>
    <s v="andersonwesley@allen.com"/>
    <s v="001-187-621-3412x453"/>
    <s v="Mariahaven"/>
    <s v="Bulgaria"/>
    <x v="29"/>
    <x v="29"/>
    <x v="2"/>
    <x v="29"/>
    <x v="29"/>
    <n v="23"/>
    <n v="47"/>
    <n v="45155"/>
    <n v="10"/>
  </r>
  <r>
    <n v="31"/>
    <s v="Sandra"/>
    <s v="Baker"/>
    <s v="johnsonchristopher@barnes.com"/>
    <s v="+1-514-826-4580x66766"/>
    <s v="West Julie"/>
    <s v="Tokelau"/>
    <x v="30"/>
    <x v="30"/>
    <x v="3"/>
    <x v="30"/>
    <x v="30"/>
    <n v="435"/>
    <n v="7"/>
    <n v="45451"/>
    <n v="2"/>
  </r>
  <r>
    <n v="32"/>
    <s v="Nicole"/>
    <s v="Robinson"/>
    <s v="hallmaria@gmail.com"/>
    <s v="893-970-0974x63381"/>
    <s v="Crystalshire"/>
    <s v="Grenada"/>
    <x v="31"/>
    <x v="31"/>
    <x v="3"/>
    <x v="31"/>
    <x v="31"/>
    <n v="342"/>
    <n v="36"/>
    <n v="45739"/>
    <n v="6"/>
  </r>
  <r>
    <n v="33"/>
    <s v="Austin"/>
    <s v="Rodriguez"/>
    <s v="william08@alvarez-bailey.org"/>
    <s v="382-159-8870"/>
    <s v="New Karlastad"/>
    <s v="American Samoa"/>
    <x v="32"/>
    <x v="32"/>
    <x v="3"/>
    <x v="32"/>
    <x v="32"/>
    <n v="408"/>
    <n v="24"/>
    <n v="45163"/>
    <n v="5"/>
  </r>
  <r>
    <n v="34"/>
    <s v="John"/>
    <s v="Mcknight"/>
    <s v="oallison@nichols-austin.info"/>
    <s v="001-550-400-0506"/>
    <s v="Martinezstad"/>
    <s v="Poland"/>
    <x v="33"/>
    <x v="33"/>
    <x v="3"/>
    <x v="33"/>
    <x v="33"/>
    <n v="89"/>
    <n v="18"/>
    <n v="45640"/>
    <n v="2"/>
  </r>
  <r>
    <n v="35"/>
    <s v="Dennis"/>
    <s v="Prince"/>
    <s v="allenjames@gmail.com"/>
    <s v="199-718-7716"/>
    <s v="North Joel"/>
    <s v="Armenia"/>
    <x v="34"/>
    <x v="34"/>
    <x v="3"/>
    <x v="34"/>
    <x v="34"/>
    <n v="17"/>
    <n v="5"/>
    <n v="45149"/>
    <n v="2"/>
  </r>
  <r>
    <n v="36"/>
    <s v="Charles"/>
    <s v="King"/>
    <s v="sandra76@murphy-chambers.org"/>
    <s v="-8965"/>
    <s v="South Kristenview"/>
    <s v="Tanzania"/>
    <x v="35"/>
    <x v="35"/>
    <x v="3"/>
    <x v="35"/>
    <x v="35"/>
    <n v="400"/>
    <n v="49"/>
    <n v="45066"/>
    <n v="6"/>
  </r>
  <r>
    <n v="37"/>
    <s v="Beverly"/>
    <s v="Moon"/>
    <s v="josephcastillo@smith-rowe.com"/>
    <s v="595-115-3003"/>
    <s v="South Steven"/>
    <s v="United States of America"/>
    <x v="36"/>
    <x v="36"/>
    <x v="3"/>
    <x v="36"/>
    <x v="36"/>
    <n v="198"/>
    <n v="28"/>
    <n v="45429"/>
    <n v="2"/>
  </r>
  <r>
    <n v="38"/>
    <s v="Linda"/>
    <s v="Juarez"/>
    <s v="vreynolds@hotmail.com"/>
    <s v="(835)384-0992"/>
    <s v="Lake Joseph"/>
    <s v="Cocos (Keeling) Islands"/>
    <x v="37"/>
    <x v="37"/>
    <x v="3"/>
    <x v="37"/>
    <x v="37"/>
    <n v="132"/>
    <n v="21"/>
    <n v="45481"/>
    <n v="6"/>
  </r>
  <r>
    <n v="39"/>
    <s v="Jeremy"/>
    <s v="Carter"/>
    <s v="curtis91@bruce.org"/>
    <s v="336.560.4501x931"/>
    <s v="Helenside"/>
    <s v="Lesotho"/>
    <x v="38"/>
    <x v="38"/>
    <x v="3"/>
    <x v="38"/>
    <x v="38"/>
    <n v="471"/>
    <n v="4"/>
    <n v="45657"/>
    <n v="6"/>
  </r>
  <r>
    <n v="40"/>
    <s v="Samantha"/>
    <s v="French"/>
    <s v="james20@carter-wright.org"/>
    <s v="933.646.0221"/>
    <s v="Port Mary"/>
    <s v="Albania"/>
    <x v="39"/>
    <x v="39"/>
    <x v="3"/>
    <x v="39"/>
    <x v="39"/>
    <n v="287"/>
    <n v="4"/>
    <n v="45451"/>
    <n v="8"/>
  </r>
  <r>
    <n v="41"/>
    <s v="Stephanie"/>
    <s v="Moss"/>
    <s v="mackenzie64@smith.com"/>
    <s v="210-082-7498"/>
    <s v="Jackberg"/>
    <s v="Jordan"/>
    <x v="40"/>
    <x v="40"/>
    <x v="4"/>
    <x v="40"/>
    <x v="40"/>
    <n v="469"/>
    <n v="42"/>
    <n v="45195"/>
    <n v="1"/>
  </r>
  <r>
    <n v="42"/>
    <s v="Jeffery"/>
    <s v="Moore"/>
    <s v="joshuaaguirre@gmail.com"/>
    <s v="463-490-4582x65646"/>
    <s v="New Davidchester"/>
    <s v="Jersey"/>
    <x v="41"/>
    <x v="41"/>
    <x v="4"/>
    <x v="41"/>
    <x v="41"/>
    <n v="216"/>
    <n v="34"/>
    <n v="45751"/>
    <n v="8"/>
  </r>
  <r>
    <n v="43"/>
    <s v="Zachary"/>
    <s v="Hardin"/>
    <s v="christian90@hotmail.com"/>
    <s v="+1-334-971-3941x678"/>
    <s v="West Jennifer"/>
    <s v="Lebanon"/>
    <x v="42"/>
    <x v="42"/>
    <x v="4"/>
    <x v="42"/>
    <x v="42"/>
    <n v="365"/>
    <n v="7"/>
    <n v="45584"/>
    <n v="8"/>
  </r>
  <r>
    <n v="44"/>
    <s v="Nancy"/>
    <s v="Campbell"/>
    <s v="virginia39@terry.com"/>
    <s v="333-512-2678"/>
    <s v="East Shellyshire"/>
    <s v="Bulgaria"/>
    <x v="43"/>
    <x v="43"/>
    <x v="4"/>
    <x v="43"/>
    <x v="43"/>
    <n v="467"/>
    <n v="44"/>
    <n v="45674"/>
    <n v="10"/>
  </r>
  <r>
    <n v="45"/>
    <s v="Juan"/>
    <s v="Wilson"/>
    <s v="jose73@gmail.com"/>
    <s v="417.852.7665"/>
    <s v="South Brian"/>
    <s v="Colombia"/>
    <x v="44"/>
    <x v="44"/>
    <x v="4"/>
    <x v="44"/>
    <x v="44"/>
    <n v="87"/>
    <n v="30"/>
    <n v="45618"/>
    <n v="6"/>
  </r>
  <r>
    <n v="46"/>
    <s v="Sharon"/>
    <s v="Perez"/>
    <s v="judybrown@hotmail.com"/>
    <s v="854.283.8527"/>
    <s v="Pageport"/>
    <s v="Saint Kitts and Nevis"/>
    <x v="45"/>
    <x v="45"/>
    <x v="4"/>
    <x v="45"/>
    <x v="45"/>
    <n v="424"/>
    <n v="40"/>
    <n v="45066"/>
    <n v="3"/>
  </r>
  <r>
    <n v="47"/>
    <s v="Rebecca"/>
    <s v="Martin"/>
    <s v="jakemendoza@hamilton.info"/>
    <s v="+1-825-450-3859x1859"/>
    <s v="Rebeccaton"/>
    <s v="Thailand"/>
    <x v="46"/>
    <x v="46"/>
    <x v="4"/>
    <x v="46"/>
    <x v="46"/>
    <n v="398"/>
    <n v="42"/>
    <n v="45183"/>
    <n v="6"/>
  </r>
  <r>
    <n v="48"/>
    <s v="Julie"/>
    <s v="Guerra"/>
    <s v="sgarrett@doyle-morrison.com"/>
    <s v="459.563.2810"/>
    <s v="Sharonport"/>
    <s v="Sweden"/>
    <x v="47"/>
    <x v="47"/>
    <x v="4"/>
    <x v="47"/>
    <x v="47"/>
    <n v="14"/>
    <n v="44"/>
    <n v="45098"/>
    <n v="9"/>
  </r>
  <r>
    <n v="49"/>
    <s v="Samuel"/>
    <s v="Flowers"/>
    <s v="donnabush@gmail.com"/>
    <s v="6634998457"/>
    <s v="Lake Lisafurt"/>
    <s v="Palau"/>
    <x v="48"/>
    <x v="48"/>
    <x v="4"/>
    <x v="48"/>
    <x v="48"/>
    <n v="111"/>
    <n v="40"/>
    <n v="45109"/>
    <n v="8"/>
  </r>
  <r>
    <n v="50"/>
    <s v="Joseph"/>
    <s v="Ortiz"/>
    <s v="alexandra22@gmail.com"/>
    <s v="422.714.1908"/>
    <s v="Taraside"/>
    <s v="Ethiopia"/>
    <x v="49"/>
    <x v="49"/>
    <x v="4"/>
    <x v="49"/>
    <x v="49"/>
    <n v="405"/>
    <n v="42"/>
    <n v="45586"/>
    <n v="4"/>
  </r>
  <r>
    <n v="51"/>
    <s v="Christopher"/>
    <s v="Hernandez"/>
    <s v="epatel@gmail.com"/>
    <s v="767-240-3433x38456"/>
    <s v="Lake Leah"/>
    <s v="Mongolia"/>
    <x v="50"/>
    <x v="50"/>
    <x v="5"/>
    <x v="50"/>
    <x v="50"/>
    <n v="317"/>
    <n v="31"/>
    <n v="45617"/>
    <n v="2"/>
  </r>
  <r>
    <n v="52"/>
    <s v="Karen"/>
    <s v="Dominguez"/>
    <s v="thomaswalker@hotmail.com"/>
    <s v="(277)192-1910x9849"/>
    <s v="Port Jason"/>
    <s v="Luxembourg"/>
    <x v="51"/>
    <x v="51"/>
    <x v="6"/>
    <x v="51"/>
    <x v="51"/>
    <n v="228"/>
    <n v="8"/>
    <n v="45617"/>
    <n v="10"/>
  </r>
  <r>
    <n v="53"/>
    <s v="William"/>
    <s v="Golden"/>
    <s v="kevin06@gmail.com"/>
    <s v="541.295.2385"/>
    <s v="Katherineshire"/>
    <s v="Togo"/>
    <x v="51"/>
    <x v="51"/>
    <x v="6"/>
    <x v="51"/>
    <x v="52"/>
    <n v="366"/>
    <n v="48"/>
    <n v="45148"/>
    <n v="6"/>
  </r>
  <r>
    <n v="54"/>
    <s v="Brianna"/>
    <s v="Moore"/>
    <s v="johnsonbianca@hotmail.com"/>
    <s v="798.074.6667x09635"/>
    <s v="Amytown"/>
    <s v="Burkina Faso"/>
    <x v="51"/>
    <x v="51"/>
    <x v="6"/>
    <x v="51"/>
    <x v="53"/>
    <n v="445"/>
    <n v="25"/>
    <n v="45237"/>
    <n v="9"/>
  </r>
  <r>
    <n v="55"/>
    <s v="Edwin"/>
    <s v="Hill"/>
    <s v="matthewwiley@gay.com"/>
    <s v="970.739.7852x4446"/>
    <s v="North Catherine"/>
    <s v="India"/>
    <x v="51"/>
    <x v="51"/>
    <x v="6"/>
    <x v="51"/>
    <x v="54"/>
    <n v="232"/>
    <n v="31"/>
    <n v="45622"/>
    <n v="4"/>
  </r>
  <r>
    <n v="56"/>
    <s v="Douglas"/>
    <s v="Chase"/>
    <s v="kristenreyes@payne.com"/>
    <s v="820.876.4364x32477"/>
    <s v="Saramouth"/>
    <s v="Tokelau"/>
    <x v="51"/>
    <x v="51"/>
    <x v="6"/>
    <x v="51"/>
    <x v="55"/>
    <n v="67"/>
    <n v="27"/>
    <n v="45260"/>
    <n v="9"/>
  </r>
  <r>
    <n v="57"/>
    <s v="Amanda"/>
    <s v="Anthony"/>
    <s v="fstevens@yahoo.com"/>
    <s v="319-378-9672x857"/>
    <s v="Ortizland"/>
    <s v="Saint Barthelemy"/>
    <x v="51"/>
    <x v="51"/>
    <x v="6"/>
    <x v="51"/>
    <x v="56"/>
    <n v="180"/>
    <n v="50"/>
    <n v="45336"/>
    <n v="5"/>
  </r>
  <r>
    <n v="58"/>
    <s v="Ronald"/>
    <s v="Peterson"/>
    <s v="qwalker@kent-casey.net"/>
    <s v="+1-206-329-0038x17713"/>
    <s v="Campbellstad"/>
    <s v="Timor-Leste"/>
    <x v="51"/>
    <x v="51"/>
    <x v="6"/>
    <x v="51"/>
    <x v="57"/>
    <n v="265"/>
    <n v="24"/>
    <n v="45175"/>
    <n v="3"/>
  </r>
  <r>
    <n v="59"/>
    <s v="Patricia"/>
    <s v="Davis"/>
    <s v="garciatyler@gmail.com"/>
    <s v="001-246-495-4143"/>
    <s v="Sandraborough"/>
    <s v="French Polynesia"/>
    <x v="51"/>
    <x v="51"/>
    <x v="6"/>
    <x v="51"/>
    <x v="58"/>
    <n v="266"/>
    <n v="11"/>
    <n v="45239"/>
    <n v="8"/>
  </r>
  <r>
    <n v="60"/>
    <s v="Debra"/>
    <s v="Taylor"/>
    <s v="jenna27@nunez-williams.com"/>
    <s v="785-641-7669x4404"/>
    <s v="Mathismouth"/>
    <s v="Belarus"/>
    <x v="51"/>
    <x v="51"/>
    <x v="6"/>
    <x v="51"/>
    <x v="59"/>
    <n v="245"/>
    <n v="14"/>
    <n v="45544"/>
    <n v="9"/>
  </r>
  <r>
    <n v="61"/>
    <s v="Tiffany"/>
    <s v="Flowers"/>
    <s v="dicksonoscar@gmail.com"/>
    <s v="-9824"/>
    <s v="Ashleyview"/>
    <s v="Guyana"/>
    <x v="51"/>
    <x v="51"/>
    <x v="6"/>
    <x v="51"/>
    <x v="60"/>
    <n v="246"/>
    <n v="48"/>
    <n v="45728"/>
    <n v="4"/>
  </r>
  <r>
    <n v="62"/>
    <s v="Paige"/>
    <s v="Newman"/>
    <s v="xsingleton@garcia.com"/>
    <s v="001-968-360-4503x460"/>
    <s v="South Matthew"/>
    <s v="Uzbekistan"/>
    <x v="51"/>
    <x v="51"/>
    <x v="6"/>
    <x v="51"/>
    <x v="61"/>
    <n v="496"/>
    <n v="46"/>
    <n v="45135"/>
    <n v="1"/>
  </r>
  <r>
    <n v="63"/>
    <s v="Jaime"/>
    <s v="Perez"/>
    <s v="tjimenez@pennington.com"/>
    <s v="599.758.4564"/>
    <s v="Katherinebury"/>
    <s v="Tokelau"/>
    <x v="51"/>
    <x v="51"/>
    <x v="6"/>
    <x v="51"/>
    <x v="62"/>
    <n v="30"/>
    <n v="34"/>
    <n v="45586"/>
    <n v="2"/>
  </r>
  <r>
    <n v="64"/>
    <s v="Stephanie"/>
    <s v="Greer"/>
    <s v="diana91@yahoo.com"/>
    <s v="+1-710-102-2157x32610"/>
    <s v="Debrachester"/>
    <s v="Jordan"/>
    <x v="51"/>
    <x v="51"/>
    <x v="6"/>
    <x v="51"/>
    <x v="63"/>
    <n v="416"/>
    <n v="19"/>
    <n v="45674"/>
    <n v="3"/>
  </r>
  <r>
    <n v="65"/>
    <s v="Christopher"/>
    <s v="Delgado"/>
    <s v="sandovaldanielle@yahoo.com"/>
    <s v="559.890.2032x5093"/>
    <s v="New Mitchell"/>
    <s v="Antarctica (the territory South of 60 deg S)"/>
    <x v="51"/>
    <x v="51"/>
    <x v="6"/>
    <x v="51"/>
    <x v="64"/>
    <n v="60"/>
    <n v="11"/>
    <n v="45448"/>
    <n v="4"/>
  </r>
  <r>
    <n v="66"/>
    <s v="Kathy"/>
    <s v="Lucero"/>
    <s v="michael70@hatfield-ramirez.biz"/>
    <s v="001-154-123-5369x7313"/>
    <s v="New Zacharyhaven"/>
    <s v="Finland"/>
    <x v="51"/>
    <x v="51"/>
    <x v="6"/>
    <x v="51"/>
    <x v="65"/>
    <n v="220"/>
    <n v="7"/>
    <n v="45099"/>
    <n v="3"/>
  </r>
  <r>
    <n v="67"/>
    <s v="Nathan"/>
    <s v="Dyer"/>
    <s v="shirleygonzalez@martin.com"/>
    <s v="(034)567-1634x04023"/>
    <s v="Wheelerport"/>
    <s v="New Zealand"/>
    <x v="51"/>
    <x v="51"/>
    <x v="6"/>
    <x v="51"/>
    <x v="66"/>
    <n v="352"/>
    <n v="4"/>
    <n v="45241"/>
    <n v="1"/>
  </r>
  <r>
    <n v="68"/>
    <s v="Timothy"/>
    <s v="Brown"/>
    <s v="stevenscharles@yahoo.com"/>
    <s v="(419)211-5754x306"/>
    <s v="Harrellburgh"/>
    <s v="France"/>
    <x v="51"/>
    <x v="51"/>
    <x v="6"/>
    <x v="51"/>
    <x v="67"/>
    <n v="112"/>
    <n v="33"/>
    <n v="45392"/>
    <n v="6"/>
  </r>
  <r>
    <n v="69"/>
    <s v="Marc"/>
    <s v="Casey"/>
    <s v="kgarcia@austin.com"/>
    <s v="(606)562-7869"/>
    <s v="Matthewland"/>
    <s v="Slovakia (Slovak Republic)"/>
    <x v="51"/>
    <x v="51"/>
    <x v="6"/>
    <x v="51"/>
    <x v="68"/>
    <n v="467"/>
    <n v="34"/>
    <n v="45100"/>
    <n v="6"/>
  </r>
  <r>
    <n v="70"/>
    <s v="Travis"/>
    <s v="Gallegos"/>
    <s v="aimeemiles@hotmail.com"/>
    <s v="-6855"/>
    <s v="East Stephenton"/>
    <s v="Fiji"/>
    <x v="51"/>
    <x v="51"/>
    <x v="6"/>
    <x v="51"/>
    <x v="69"/>
    <n v="217"/>
    <n v="40"/>
    <n v="45505"/>
    <n v="3"/>
  </r>
  <r>
    <n v="71"/>
    <s v="Monica"/>
    <s v="Edwards"/>
    <s v="schultzfrancis@spence.net"/>
    <s v="001-755-480-2392x34243"/>
    <s v="Davidborough"/>
    <s v="Bahamas"/>
    <x v="51"/>
    <x v="51"/>
    <x v="6"/>
    <x v="51"/>
    <x v="70"/>
    <n v="112"/>
    <n v="30"/>
    <n v="45249"/>
    <n v="2"/>
  </r>
  <r>
    <n v="72"/>
    <s v="Heather"/>
    <s v="Santiago"/>
    <s v="josephharvey@gillespie.com"/>
    <s v="+1-293-603-5918x31039"/>
    <s v="Michaelbury"/>
    <s v="Sierra Leone"/>
    <x v="51"/>
    <x v="51"/>
    <x v="6"/>
    <x v="51"/>
    <x v="71"/>
    <n v="387"/>
    <n v="35"/>
    <n v="45358"/>
    <n v="2"/>
  </r>
  <r>
    <n v="73"/>
    <s v="Paul"/>
    <s v="Fletcher"/>
    <s v="holmesmark@baker.com"/>
    <s v="125.629.8274x407"/>
    <s v="Lake Mark"/>
    <s v="Suriname"/>
    <x v="51"/>
    <x v="51"/>
    <x v="6"/>
    <x v="51"/>
    <x v="72"/>
    <n v="48"/>
    <n v="11"/>
    <n v="45485"/>
    <n v="9"/>
  </r>
  <r>
    <n v="74"/>
    <s v="Casey"/>
    <s v="Guerra"/>
    <s v="amandakline@hotmail.com"/>
    <s v="(091)973-5976"/>
    <s v="Jillmouth"/>
    <s v="Indonesia"/>
    <x v="51"/>
    <x v="51"/>
    <x v="6"/>
    <x v="51"/>
    <x v="73"/>
    <n v="29"/>
    <n v="46"/>
    <n v="45440"/>
    <n v="5"/>
  </r>
  <r>
    <n v="75"/>
    <s v="Jerry"/>
    <s v="Smith"/>
    <s v="paguirre@wilcox.com"/>
    <s v="(655)965-8038x302"/>
    <s v="Kruegerborough"/>
    <s v="Cook Islands"/>
    <x v="51"/>
    <x v="51"/>
    <x v="6"/>
    <x v="51"/>
    <x v="74"/>
    <n v="347"/>
    <n v="6"/>
    <n v="45510"/>
    <n v="10"/>
  </r>
  <r>
    <n v="76"/>
    <s v="Shannon"/>
    <s v="Smith"/>
    <s v="owalton@hotmail.com"/>
    <s v="-6732"/>
    <s v="New Michael"/>
    <s v="France"/>
    <x v="51"/>
    <x v="51"/>
    <x v="6"/>
    <x v="51"/>
    <x v="75"/>
    <n v="342"/>
    <n v="7"/>
    <n v="45752"/>
    <n v="8"/>
  </r>
  <r>
    <n v="77"/>
    <s v="Sara"/>
    <s v="Lucero"/>
    <s v="alexander41@orozco.com"/>
    <s v="(170)873-1431"/>
    <s v="Lisahaven"/>
    <s v="Saint Lucia"/>
    <x v="51"/>
    <x v="51"/>
    <x v="6"/>
    <x v="51"/>
    <x v="76"/>
    <n v="420"/>
    <n v="8"/>
    <n v="45219"/>
    <n v="8"/>
  </r>
  <r>
    <n v="78"/>
    <s v="William"/>
    <s v="Miller"/>
    <s v="qwilson@perez.com"/>
    <s v="163-420-0253"/>
    <s v="New Mark"/>
    <s v="Congo"/>
    <x v="51"/>
    <x v="51"/>
    <x v="6"/>
    <x v="51"/>
    <x v="77"/>
    <n v="342"/>
    <n v="7"/>
    <n v="45689"/>
    <n v="7"/>
  </r>
  <r>
    <n v="79"/>
    <s v="Angela"/>
    <s v="Davis"/>
    <s v="alanbates@hotmail.com"/>
    <s v="334.900.4577x822"/>
    <s v="Leeborough"/>
    <s v="Netherlands"/>
    <x v="51"/>
    <x v="51"/>
    <x v="6"/>
    <x v="51"/>
    <x v="78"/>
    <n v="179"/>
    <n v="42"/>
    <n v="45301"/>
    <n v="3"/>
  </r>
  <r>
    <n v="80"/>
    <s v="Jessica"/>
    <s v="Edwards"/>
    <s v="melissa49@hotmail.com"/>
    <s v="230-404-8887x708"/>
    <s v="Bushtown"/>
    <s v="Grenada"/>
    <x v="51"/>
    <x v="51"/>
    <x v="6"/>
    <x v="51"/>
    <x v="79"/>
    <n v="454"/>
    <n v="23"/>
    <n v="45338"/>
    <n v="2"/>
  </r>
  <r>
    <n v="81"/>
    <s v="Michelle"/>
    <s v="Yang"/>
    <s v="sscott@hernandez.com"/>
    <s v="727.883.1919"/>
    <s v="New Robertchester"/>
    <s v="Uzbekistan"/>
    <x v="51"/>
    <x v="51"/>
    <x v="6"/>
    <x v="51"/>
    <x v="80"/>
    <n v="153"/>
    <n v="1"/>
    <n v="45736"/>
    <n v="5"/>
  </r>
  <r>
    <n v="82"/>
    <s v="Jessica"/>
    <s v="Powers"/>
    <s v="rebecca10@daniels.info"/>
    <s v="557-100-5608x95667"/>
    <s v="Feliciamouth"/>
    <s v="Malaysia"/>
    <x v="51"/>
    <x v="51"/>
    <x v="6"/>
    <x v="51"/>
    <x v="81"/>
    <n v="77"/>
    <n v="21"/>
    <n v="45469"/>
    <n v="3"/>
  </r>
  <r>
    <n v="83"/>
    <s v="Christopher"/>
    <s v="Levy"/>
    <s v="joshua35@lee.net"/>
    <s v="-5257"/>
    <s v="Tracyberg"/>
    <s v="Saint Barthelemy"/>
    <x v="51"/>
    <x v="51"/>
    <x v="6"/>
    <x v="51"/>
    <x v="82"/>
    <n v="467"/>
    <n v="25"/>
    <n v="45433"/>
    <n v="6"/>
  </r>
  <r>
    <n v="84"/>
    <s v="Patricia"/>
    <s v="Macdonald"/>
    <s v="tdelgado@hotmail.com"/>
    <s v="3923729750"/>
    <s v="Lake Kathryn"/>
    <s v="Algeria"/>
    <x v="51"/>
    <x v="51"/>
    <x v="6"/>
    <x v="51"/>
    <x v="83"/>
    <n v="488"/>
    <n v="32"/>
    <n v="45505"/>
    <n v="6"/>
  </r>
  <r>
    <n v="85"/>
    <s v="Kristin"/>
    <s v="Dominguez"/>
    <s v="grahamandrew@hotmail.com"/>
    <s v="(592)757-2178"/>
    <s v="Port Mary"/>
    <s v="Cote d'Ivoire"/>
    <x v="51"/>
    <x v="51"/>
    <x v="6"/>
    <x v="51"/>
    <x v="84"/>
    <n v="367"/>
    <n v="24"/>
    <n v="45046"/>
    <n v="7"/>
  </r>
  <r>
    <n v="86"/>
    <s v="Carl"/>
    <s v="Gomez"/>
    <s v="mcgeescott@cruz-sanchez.com"/>
    <s v="9801787215"/>
    <s v="Lake Kendra"/>
    <s v="Bhutan"/>
    <x v="51"/>
    <x v="51"/>
    <x v="6"/>
    <x v="51"/>
    <x v="85"/>
    <n v="54"/>
    <n v="42"/>
    <n v="45485"/>
    <n v="4"/>
  </r>
  <r>
    <n v="87"/>
    <s v="Jacqueline"/>
    <s v="James"/>
    <s v="brianna69@waller.biz"/>
    <s v="868287894"/>
    <s v="East Ricky"/>
    <s v="Isle of Man"/>
    <x v="51"/>
    <x v="51"/>
    <x v="6"/>
    <x v="51"/>
    <x v="86"/>
    <n v="62"/>
    <n v="50"/>
    <n v="45746"/>
    <n v="6"/>
  </r>
  <r>
    <n v="88"/>
    <s v="Tracy"/>
    <s v="Lewis"/>
    <s v="derrickthornton@smith.com"/>
    <s v="(602)003-1685x6728"/>
    <s v="Bakermouth"/>
    <s v="Falkland Islands (Malvinas)"/>
    <x v="51"/>
    <x v="51"/>
    <x v="6"/>
    <x v="51"/>
    <x v="87"/>
    <n v="51"/>
    <n v="29"/>
    <n v="45347"/>
    <n v="9"/>
  </r>
  <r>
    <n v="89"/>
    <s v="Jeffrey"/>
    <s v="Brown"/>
    <s v="kevin85@yahoo.com"/>
    <s v="+1-220-644-6425x999"/>
    <s v="Gutierrezside"/>
    <s v="Guernsey"/>
    <x v="51"/>
    <x v="51"/>
    <x v="6"/>
    <x v="51"/>
    <x v="88"/>
    <n v="370"/>
    <n v="29"/>
    <n v="45736"/>
    <n v="10"/>
  </r>
  <r>
    <n v="90"/>
    <s v="Lisa"/>
    <s v="Duffy"/>
    <s v="amanda75@allen.com"/>
    <s v="001-402-013-1012"/>
    <s v="Jonathantown"/>
    <s v="Saint Lucia"/>
    <x v="51"/>
    <x v="51"/>
    <x v="6"/>
    <x v="51"/>
    <x v="89"/>
    <n v="145"/>
    <n v="9"/>
    <n v="45516"/>
    <n v="6"/>
  </r>
  <r>
    <n v="91"/>
    <s v="Clarence"/>
    <s v="Williams"/>
    <s v="medinadaniel@matthews.com"/>
    <s v="-10442"/>
    <s v="Moralesview"/>
    <s v="Montserrat"/>
    <x v="51"/>
    <x v="51"/>
    <x v="6"/>
    <x v="51"/>
    <x v="90"/>
    <n v="64"/>
    <n v="21"/>
    <n v="45744"/>
    <n v="8"/>
  </r>
  <r>
    <n v="92"/>
    <s v="James"/>
    <s v="Robbins"/>
    <s v="janet49@rivas-rodriguez.info"/>
    <s v="(998)587-2589x83293"/>
    <s v="South Michaelfort"/>
    <s v="Dominica"/>
    <x v="51"/>
    <x v="51"/>
    <x v="6"/>
    <x v="51"/>
    <x v="91"/>
    <n v="400"/>
    <n v="29"/>
    <n v="45316"/>
    <n v="1"/>
  </r>
  <r>
    <n v="93"/>
    <s v="Robert"/>
    <s v="Lewis"/>
    <s v="saraholson@yahoo.com"/>
    <s v="(403)891-2632"/>
    <s v="East Miguelport"/>
    <s v="Saint Lucia"/>
    <x v="51"/>
    <x v="51"/>
    <x v="6"/>
    <x v="51"/>
    <x v="92"/>
    <n v="90"/>
    <n v="9"/>
    <n v="45638"/>
    <n v="3"/>
  </r>
  <r>
    <n v="94"/>
    <s v="Kevin"/>
    <s v="Moran"/>
    <s v="joshuavelazquez@yahoo.com"/>
    <s v="+1-223-770-8927x221"/>
    <s v="Hicksshire"/>
    <s v="Oman"/>
    <x v="51"/>
    <x v="51"/>
    <x v="6"/>
    <x v="51"/>
    <x v="93"/>
    <n v="482"/>
    <n v="5"/>
    <n v="45483"/>
    <n v="1"/>
  </r>
  <r>
    <n v="95"/>
    <s v="Joseph"/>
    <s v="Lee"/>
    <s v="emily03@yahoo.com"/>
    <s v="9481496054"/>
    <s v="New Ebonybury"/>
    <s v="Somalia"/>
    <x v="51"/>
    <x v="51"/>
    <x v="6"/>
    <x v="51"/>
    <x v="94"/>
    <n v="142"/>
    <n v="42"/>
    <n v="45416"/>
    <n v="2"/>
  </r>
  <r>
    <n v="96"/>
    <s v="Angela"/>
    <s v="Dodson"/>
    <s v="joneskimberly@cross.com"/>
    <s v="+1-186-029-4645x58019"/>
    <s v="Warrenville"/>
    <s v="Cocos (Keeling) Islands"/>
    <x v="51"/>
    <x v="51"/>
    <x v="6"/>
    <x v="51"/>
    <x v="95"/>
    <n v="471"/>
    <n v="2"/>
    <n v="45284"/>
    <n v="7"/>
  </r>
  <r>
    <n v="97"/>
    <s v="Juan"/>
    <s v="Evans"/>
    <s v="ntucker@yahoo.com"/>
    <s v="(321)805-4536"/>
    <s v="Oscarstad"/>
    <s v="India"/>
    <x v="51"/>
    <x v="51"/>
    <x v="6"/>
    <x v="51"/>
    <x v="96"/>
    <n v="99"/>
    <n v="43"/>
    <n v="45059"/>
    <n v="9"/>
  </r>
  <r>
    <n v="98"/>
    <s v="Darren"/>
    <s v="Patrick"/>
    <s v="chandlerandre@thompson.com"/>
    <s v="856.180.0337x6906"/>
    <s v="Port Brookeland"/>
    <s v="Congo"/>
    <x v="51"/>
    <x v="51"/>
    <x v="6"/>
    <x v="51"/>
    <x v="97"/>
    <n v="159"/>
    <n v="7"/>
    <n v="45342"/>
    <n v="5"/>
  </r>
  <r>
    <n v="99"/>
    <s v="Nathan"/>
    <s v="Adams"/>
    <s v="matthewobrien@lyons.org"/>
    <s v="+1-094-098-1740x6816"/>
    <s v="East Sean"/>
    <s v="Mali"/>
    <x v="51"/>
    <x v="51"/>
    <x v="6"/>
    <x v="51"/>
    <x v="98"/>
    <n v="119"/>
    <n v="49"/>
    <n v="45620"/>
    <n v="3"/>
  </r>
  <r>
    <n v="100"/>
    <s v="Brandon"/>
    <s v="Smith"/>
    <s v="xavier13@gmail.com"/>
    <s v="918-184-7570x558"/>
    <s v="New Harryfort"/>
    <s v="Brazil"/>
    <x v="51"/>
    <x v="51"/>
    <x v="6"/>
    <x v="51"/>
    <x v="99"/>
    <n v="330"/>
    <n v="26"/>
    <n v="45448"/>
    <n v="6"/>
  </r>
  <r>
    <n v="101"/>
    <s v="Allison"/>
    <s v="Francis"/>
    <s v="rsanchez@robinson.com"/>
    <s v="001-816-239-9288x127"/>
    <s v="Hallfort"/>
    <s v="Chad"/>
    <x v="51"/>
    <x v="51"/>
    <x v="6"/>
    <x v="51"/>
    <x v="100"/>
    <n v="136"/>
    <n v="4"/>
    <n v="45464"/>
    <n v="1"/>
  </r>
  <r>
    <n v="102"/>
    <s v="Tammy"/>
    <s v="Martinez"/>
    <s v="kyleweaver@mccormick.info"/>
    <s v="001-088-343-8695"/>
    <s v="North Joseph"/>
    <s v="Cayman Islands"/>
    <x v="51"/>
    <x v="51"/>
    <x v="6"/>
    <x v="51"/>
    <x v="101"/>
    <n v="86"/>
    <n v="21"/>
    <n v="45645"/>
    <n v="7"/>
  </r>
  <r>
    <n v="103"/>
    <s v="Melissa"/>
    <s v="Duran"/>
    <s v="alicia06@hotmail.com"/>
    <s v="(979)955-8391"/>
    <s v="Port Sherry"/>
    <s v="Sri Lanka"/>
    <x v="51"/>
    <x v="51"/>
    <x v="6"/>
    <x v="51"/>
    <x v="102"/>
    <n v="459"/>
    <n v="46"/>
    <n v="45634"/>
    <n v="7"/>
  </r>
  <r>
    <n v="104"/>
    <s v="Donna"/>
    <s v="Rodriguez"/>
    <s v="charles76@hotmail.com"/>
    <s v="(716)635-1496"/>
    <s v="Miguelton"/>
    <s v="Mayotte"/>
    <x v="51"/>
    <x v="51"/>
    <x v="6"/>
    <x v="51"/>
    <x v="103"/>
    <n v="381"/>
    <n v="34"/>
    <n v="45566"/>
    <n v="4"/>
  </r>
  <r>
    <n v="105"/>
    <s v="Amy"/>
    <s v="Patterson"/>
    <s v="brianburns@hotmail.com"/>
    <s v="622.722.7716x482"/>
    <s v="Grahamshire"/>
    <s v="Turkmenistan"/>
    <x v="51"/>
    <x v="51"/>
    <x v="6"/>
    <x v="51"/>
    <x v="104"/>
    <n v="353"/>
    <n v="38"/>
    <n v="45472"/>
    <n v="9"/>
  </r>
  <r>
    <n v="106"/>
    <s v="Stephanie"/>
    <s v="Lane"/>
    <s v="gillellen@gmail.com"/>
    <s v="(075)762-4199x28600"/>
    <s v="Katherinemouth"/>
    <s v="Norfolk Island"/>
    <x v="51"/>
    <x v="51"/>
    <x v="6"/>
    <x v="51"/>
    <x v="105"/>
    <n v="356"/>
    <n v="33"/>
    <n v="45634"/>
    <n v="2"/>
  </r>
  <r>
    <n v="107"/>
    <s v="Brooke"/>
    <s v="Daniels"/>
    <s v="amyboyd@hunt-horton.com"/>
    <s v="029-035-2746x952"/>
    <s v="Jacksonfurt"/>
    <s v="Paraguay"/>
    <x v="51"/>
    <x v="51"/>
    <x v="6"/>
    <x v="51"/>
    <x v="106"/>
    <n v="240"/>
    <n v="35"/>
    <n v="45695"/>
    <n v="6"/>
  </r>
  <r>
    <n v="108"/>
    <s v="Taylor"/>
    <s v="Perez"/>
    <s v="brittany42@gmail.com"/>
    <s v="-876"/>
    <s v="Howardland"/>
    <s v="Saint Lucia"/>
    <x v="51"/>
    <x v="51"/>
    <x v="6"/>
    <x v="51"/>
    <x v="107"/>
    <n v="328"/>
    <n v="13"/>
    <n v="45413"/>
    <n v="5"/>
  </r>
  <r>
    <n v="109"/>
    <s v="Amber"/>
    <s v="Phillips"/>
    <s v="alexis14@yahoo.com"/>
    <s v="594.979.7232"/>
    <s v="Michaelfurt"/>
    <s v="Falkland Islands (Malvinas)"/>
    <x v="51"/>
    <x v="51"/>
    <x v="6"/>
    <x v="51"/>
    <x v="108"/>
    <n v="54"/>
    <n v="5"/>
    <n v="45312"/>
    <n v="6"/>
  </r>
  <r>
    <n v="110"/>
    <s v="Marcus"/>
    <s v="Hamilton"/>
    <s v="carolyn90@bell.com"/>
    <s v="+1-856-168-4223x7310"/>
    <s v="Port Gregoryshire"/>
    <s v="Swaziland"/>
    <x v="51"/>
    <x v="51"/>
    <x v="6"/>
    <x v="51"/>
    <x v="109"/>
    <n v="297"/>
    <n v="28"/>
    <n v="45492"/>
    <n v="6"/>
  </r>
  <r>
    <n v="111"/>
    <s v="Eric"/>
    <s v="Gonzales"/>
    <s v="darrylstanley@yahoo.com"/>
    <s v="(743)635-7734x56687"/>
    <s v="West Christineside"/>
    <s v="Liberia"/>
    <x v="51"/>
    <x v="51"/>
    <x v="6"/>
    <x v="51"/>
    <x v="110"/>
    <n v="292"/>
    <n v="34"/>
    <n v="45127"/>
    <n v="3"/>
  </r>
  <r>
    <n v="112"/>
    <s v="Angela"/>
    <s v="Robinson"/>
    <s v="andersonmegan@hotmail.com"/>
    <s v="539-970-6065x9208"/>
    <s v="East Tiffany"/>
    <s v="Afghanistan"/>
    <x v="51"/>
    <x v="51"/>
    <x v="6"/>
    <x v="51"/>
    <x v="111"/>
    <n v="88"/>
    <n v="29"/>
    <n v="45334"/>
    <n v="5"/>
  </r>
  <r>
    <n v="113"/>
    <s v="Kevin"/>
    <s v="Maxwell"/>
    <s v="sharon42@gardner.com"/>
    <s v="001-881-907-7388x0400"/>
    <s v="Jasonton"/>
    <s v="Namibia"/>
    <x v="51"/>
    <x v="51"/>
    <x v="6"/>
    <x v="51"/>
    <x v="112"/>
    <n v="66"/>
    <n v="37"/>
    <n v="45725"/>
    <n v="3"/>
  </r>
  <r>
    <n v="114"/>
    <s v="Natalie"/>
    <s v="Davis"/>
    <s v="crystallloyd@yahoo.com"/>
    <s v="(827)093-2236"/>
    <s v="East Wendy"/>
    <s v="Heard Island and McDonald Islands"/>
    <x v="51"/>
    <x v="51"/>
    <x v="6"/>
    <x v="51"/>
    <x v="113"/>
    <n v="249"/>
    <n v="38"/>
    <n v="45067"/>
    <n v="2"/>
  </r>
  <r>
    <n v="115"/>
    <s v="Raymond"/>
    <s v="Watts"/>
    <s v="kathleen58@mcdonald.com"/>
    <s v="4804276369"/>
    <s v="Port Susan"/>
    <s v="Dominica"/>
    <x v="51"/>
    <x v="51"/>
    <x v="6"/>
    <x v="51"/>
    <x v="114"/>
    <n v="489"/>
    <n v="25"/>
    <n v="45702"/>
    <n v="7"/>
  </r>
  <r>
    <n v="116"/>
    <s v="Cassie"/>
    <s v="Villanueva"/>
    <s v="toddmendoza@gmail.com"/>
    <s v="9548915372"/>
    <s v="East Randyberg"/>
    <s v="Guinea"/>
    <x v="51"/>
    <x v="51"/>
    <x v="6"/>
    <x v="51"/>
    <x v="115"/>
    <n v="331"/>
    <n v="47"/>
    <n v="45391"/>
    <n v="1"/>
  </r>
  <r>
    <n v="117"/>
    <s v="Ricky"/>
    <s v="Harvey"/>
    <s v="williammontoya@higgins-keith.biz"/>
    <s v="001-022-305-4915x8261"/>
    <s v="Lake Carolshire"/>
    <s v="Suriname"/>
    <x v="51"/>
    <x v="51"/>
    <x v="6"/>
    <x v="51"/>
    <x v="116"/>
    <n v="38"/>
    <n v="42"/>
    <n v="45698"/>
    <n v="4"/>
  </r>
  <r>
    <n v="118"/>
    <s v="Tamara"/>
    <s v="Cole"/>
    <s v="thomas49@knapp.com"/>
    <s v="+1-489-056-1832x278"/>
    <s v="Port Daniel"/>
    <s v="Guinea-Bissau"/>
    <x v="51"/>
    <x v="51"/>
    <x v="6"/>
    <x v="51"/>
    <x v="117"/>
    <n v="242"/>
    <n v="22"/>
    <n v="45397"/>
    <n v="4"/>
  </r>
  <r>
    <n v="119"/>
    <s v="Bob"/>
    <s v="Brown"/>
    <s v="david22@yahoo.com"/>
    <s v="976.310.3109x2356"/>
    <s v="New Robertchester"/>
    <s v="Guadeloupe"/>
    <x v="51"/>
    <x v="51"/>
    <x v="6"/>
    <x v="51"/>
    <x v="118"/>
    <n v="185"/>
    <n v="10"/>
    <n v="45630"/>
    <n v="6"/>
  </r>
  <r>
    <n v="120"/>
    <s v="Laura"/>
    <s v="Parks"/>
    <s v="woodardalejandro@gmail.com"/>
    <s v="7436304148"/>
    <s v="New Richardberg"/>
    <s v="Argentina"/>
    <x v="51"/>
    <x v="51"/>
    <x v="6"/>
    <x v="51"/>
    <x v="119"/>
    <n v="77"/>
    <n v="2"/>
    <n v="45517"/>
    <n v="7"/>
  </r>
  <r>
    <n v="121"/>
    <s v="Scott"/>
    <s v="Lambert"/>
    <s v="owenskaren@williams.biz"/>
    <s v="628-232-1770"/>
    <s v="Ashleeberg"/>
    <s v="Samoa"/>
    <x v="51"/>
    <x v="51"/>
    <x v="6"/>
    <x v="51"/>
    <x v="120"/>
    <n v="393"/>
    <n v="49"/>
    <n v="45392"/>
    <n v="9"/>
  </r>
  <r>
    <n v="122"/>
    <s v="Caroline"/>
    <s v="Bailey"/>
    <s v="hensonandrea@hotmail.com"/>
    <s v="566.151.8264x7400"/>
    <s v="Duarteland"/>
    <s v="Sweden"/>
    <x v="51"/>
    <x v="51"/>
    <x v="6"/>
    <x v="51"/>
    <x v="121"/>
    <n v="381"/>
    <n v="42"/>
    <n v="45361"/>
    <n v="8"/>
  </r>
  <r>
    <n v="123"/>
    <s v="Stephanie"/>
    <s v="Gomez"/>
    <s v="alexissmith@yahoo.com"/>
    <s v="+1-903-907-7337x9174"/>
    <s v="East Sean"/>
    <s v="Angola"/>
    <x v="51"/>
    <x v="51"/>
    <x v="6"/>
    <x v="51"/>
    <x v="122"/>
    <n v="159"/>
    <n v="33"/>
    <n v="45351"/>
    <n v="2"/>
  </r>
  <r>
    <n v="124"/>
    <s v="Daniel"/>
    <s v="Jimenez"/>
    <s v="walkermario@lee.com"/>
    <s v="+1-972-650-8701x0248"/>
    <s v="South Matthew"/>
    <s v="Montserrat"/>
    <x v="51"/>
    <x v="51"/>
    <x v="6"/>
    <x v="51"/>
    <x v="123"/>
    <n v="425"/>
    <n v="39"/>
    <n v="45664"/>
    <n v="2"/>
  </r>
  <r>
    <n v="125"/>
    <s v="Brittney"/>
    <s v="White"/>
    <s v="tjones@hotmail.com"/>
    <s v="659-905-7889"/>
    <s v="Stephenside"/>
    <s v="Puerto Rico"/>
    <x v="51"/>
    <x v="51"/>
    <x v="6"/>
    <x v="51"/>
    <x v="124"/>
    <n v="213"/>
    <n v="27"/>
    <n v="45471"/>
    <n v="3"/>
  </r>
  <r>
    <n v="126"/>
    <s v="Jacob"/>
    <s v="Nguyen"/>
    <s v="kurthoffman@hotmail.com"/>
    <s v="001-383-919-0851x0484"/>
    <s v="West Manuelport"/>
    <s v="Bulgaria"/>
    <x v="51"/>
    <x v="51"/>
    <x v="6"/>
    <x v="51"/>
    <x v="125"/>
    <n v="222"/>
    <n v="28"/>
    <n v="45254"/>
    <n v="3"/>
  </r>
  <r>
    <n v="127"/>
    <s v="Pamela"/>
    <s v="Howe"/>
    <s v="mperry@long-jackson.com"/>
    <s v="601.327.4765x336"/>
    <s v="Curtismouth"/>
    <s v="Belize"/>
    <x v="51"/>
    <x v="51"/>
    <x v="6"/>
    <x v="51"/>
    <x v="126"/>
    <n v="414"/>
    <n v="41"/>
    <n v="45686"/>
    <n v="7"/>
  </r>
  <r>
    <n v="128"/>
    <s v="Tom"/>
    <s v="Reynolds"/>
    <s v="sanchezlindsay@hotmail.com"/>
    <s v="549.736.6615"/>
    <s v="South Matthew"/>
    <s v="Belize"/>
    <x v="51"/>
    <x v="51"/>
    <x v="6"/>
    <x v="51"/>
    <x v="127"/>
    <n v="125"/>
    <n v="6"/>
    <n v="45127"/>
    <n v="6"/>
  </r>
  <r>
    <n v="129"/>
    <s v="Kaylee"/>
    <s v="Wright"/>
    <s v="jennifermcguire@wilkins.com"/>
    <s v="(885)924-5583"/>
    <s v="Port Jefferyville"/>
    <s v="Bhutan"/>
    <x v="51"/>
    <x v="51"/>
    <x v="6"/>
    <x v="51"/>
    <x v="128"/>
    <n v="396"/>
    <n v="21"/>
    <n v="45652"/>
    <n v="4"/>
  </r>
  <r>
    <n v="130"/>
    <s v="David"/>
    <s v="Moore"/>
    <s v="meredithpowers@hotmail.com"/>
    <s v="001-867-917-3072"/>
    <s v="Port Danny"/>
    <s v="Tunisia"/>
    <x v="51"/>
    <x v="51"/>
    <x v="6"/>
    <x v="51"/>
    <x v="129"/>
    <n v="224"/>
    <n v="26"/>
    <n v="45671"/>
    <n v="6"/>
  </r>
  <r>
    <n v="131"/>
    <s v="Kyle"/>
    <s v="Moore"/>
    <s v="stephenpratt@yahoo.com"/>
    <s v="+1-570-114-0900x107"/>
    <s v="Alvarezstad"/>
    <s v="French Polynesia"/>
    <x v="51"/>
    <x v="51"/>
    <x v="6"/>
    <x v="51"/>
    <x v="130"/>
    <n v="88"/>
    <n v="43"/>
    <n v="45637"/>
    <n v="9"/>
  </r>
  <r>
    <n v="132"/>
    <s v="Kristen"/>
    <s v="Sandoval"/>
    <s v="qmartinez@hotmail.com"/>
    <s v="(918)213-3019"/>
    <s v="Lake Russellberg"/>
    <s v="Palau"/>
    <x v="51"/>
    <x v="51"/>
    <x v="6"/>
    <x v="51"/>
    <x v="131"/>
    <n v="274"/>
    <n v="32"/>
    <n v="45457"/>
    <n v="2"/>
  </r>
  <r>
    <n v="133"/>
    <s v="Daniel"/>
    <s v="Morgan"/>
    <s v="kyle53@thompson-white.net"/>
    <s v="(482)256-5139x89920"/>
    <s v="Josephview"/>
    <s v="Bulgaria"/>
    <x v="51"/>
    <x v="51"/>
    <x v="6"/>
    <x v="51"/>
    <x v="132"/>
    <n v="339"/>
    <n v="12"/>
    <n v="45404"/>
    <n v="2"/>
  </r>
  <r>
    <n v="134"/>
    <s v="Ryan"/>
    <s v="Frye"/>
    <s v="rodgersdaniel@mills-bender.info"/>
    <s v="001-936-574-0662x0745"/>
    <s v="Annville"/>
    <s v="India"/>
    <x v="51"/>
    <x v="51"/>
    <x v="6"/>
    <x v="51"/>
    <x v="133"/>
    <n v="7"/>
    <n v="11"/>
    <n v="45129"/>
    <n v="7"/>
  </r>
  <r>
    <n v="135"/>
    <s v="Shawna"/>
    <s v="Phillips"/>
    <s v="caitlin52@miller.com"/>
    <s v="+1-430-914-9947x53097"/>
    <s v="New Peggyville"/>
    <s v="Vanuatu"/>
    <x v="51"/>
    <x v="51"/>
    <x v="6"/>
    <x v="51"/>
    <x v="134"/>
    <n v="455"/>
    <n v="41"/>
    <n v="45574"/>
    <n v="1"/>
  </r>
  <r>
    <n v="136"/>
    <s v="William"/>
    <s v="Singh"/>
    <s v="tmathews@boyd.com"/>
    <s v="+1-215-045-4924x0253"/>
    <s v="Port Bradley"/>
    <s v="Singapore"/>
    <x v="51"/>
    <x v="51"/>
    <x v="6"/>
    <x v="51"/>
    <x v="135"/>
    <n v="481"/>
    <n v="16"/>
    <n v="45628"/>
    <n v="6"/>
  </r>
  <r>
    <n v="137"/>
    <s v="Jeffrey"/>
    <s v="Patterson"/>
    <s v="latoyawiggins@stephenson.com"/>
    <s v="237.236.4122x375"/>
    <s v="North Deborahville"/>
    <s v="Palau"/>
    <x v="51"/>
    <x v="51"/>
    <x v="6"/>
    <x v="51"/>
    <x v="136"/>
    <n v="25"/>
    <n v="2"/>
    <n v="45610"/>
    <n v="8"/>
  </r>
  <r>
    <n v="138"/>
    <s v="Patrick"/>
    <s v="Lynn"/>
    <s v="william02@gmail.com"/>
    <s v="+1-901-765-8013x5758"/>
    <s v="South Mason"/>
    <s v="Sri Lanka"/>
    <x v="51"/>
    <x v="51"/>
    <x v="6"/>
    <x v="51"/>
    <x v="137"/>
    <n v="150"/>
    <n v="12"/>
    <n v="45308"/>
    <n v="6"/>
  </r>
  <r>
    <n v="139"/>
    <s v="Nicole"/>
    <s v="Bowers"/>
    <s v="adamdougherty@gmail.com"/>
    <s v="001-432-171-9203x8851"/>
    <s v="Kellymouth"/>
    <s v="Christmas Island"/>
    <x v="51"/>
    <x v="51"/>
    <x v="6"/>
    <x v="51"/>
    <x v="138"/>
    <n v="102"/>
    <n v="50"/>
    <n v="45500"/>
    <n v="10"/>
  </r>
  <r>
    <n v="140"/>
    <s v="Christopher"/>
    <s v="Hogan"/>
    <s v="phart@rodriguez-olsen.com"/>
    <s v="283-487-2093x169"/>
    <s v="New Johnview"/>
    <s v="Djibouti"/>
    <x v="51"/>
    <x v="51"/>
    <x v="6"/>
    <x v="51"/>
    <x v="139"/>
    <n v="304"/>
    <n v="21"/>
    <n v="45251"/>
    <n v="9"/>
  </r>
  <r>
    <n v="141"/>
    <s v="Jonathan"/>
    <s v="Anderson"/>
    <s v="jennifer85@yahoo.com"/>
    <s v="951.315.8323x650"/>
    <s v="Cochranville"/>
    <s v="Hong Kong"/>
    <x v="51"/>
    <x v="51"/>
    <x v="6"/>
    <x v="51"/>
    <x v="140"/>
    <n v="274"/>
    <n v="38"/>
    <n v="45181"/>
    <n v="7"/>
  </r>
  <r>
    <n v="142"/>
    <s v="Diana"/>
    <s v="Cuevas"/>
    <s v="gordonjeffrey@perez.com"/>
    <s v="657-122-7003"/>
    <s v="Allenville"/>
    <s v="Micronesia"/>
    <x v="51"/>
    <x v="51"/>
    <x v="6"/>
    <x v="51"/>
    <x v="141"/>
    <n v="206"/>
    <n v="24"/>
    <n v="45187"/>
    <n v="10"/>
  </r>
  <r>
    <n v="143"/>
    <s v="Kimberly"/>
    <s v="Walker"/>
    <s v="andradetim@parks.net"/>
    <s v="684-330-0165x074"/>
    <s v="Jeffreyton"/>
    <s v="Algeria"/>
    <x v="51"/>
    <x v="51"/>
    <x v="6"/>
    <x v="51"/>
    <x v="142"/>
    <n v="191"/>
    <n v="46"/>
    <n v="45695"/>
    <n v="2"/>
  </r>
  <r>
    <n v="144"/>
    <s v="Shane"/>
    <s v="Sheppard"/>
    <s v="leah94@barnett.com"/>
    <s v="529.094.6029x9766"/>
    <s v="Martinezburgh"/>
    <s v="Bermuda"/>
    <x v="51"/>
    <x v="51"/>
    <x v="6"/>
    <x v="51"/>
    <x v="143"/>
    <n v="75"/>
    <n v="8"/>
    <n v="45510"/>
    <n v="5"/>
  </r>
  <r>
    <n v="145"/>
    <s v="Wanda"/>
    <s v="Chen"/>
    <s v="ilindsey@romero.net"/>
    <s v="+1-190-836-8766x09306"/>
    <s v="Emilyfort"/>
    <s v="Heard Island and McDonald Islands"/>
    <x v="51"/>
    <x v="51"/>
    <x v="6"/>
    <x v="51"/>
    <x v="144"/>
    <n v="112"/>
    <n v="23"/>
    <n v="45206"/>
    <n v="7"/>
  </r>
  <r>
    <n v="146"/>
    <s v="Michael"/>
    <s v="Robertson"/>
    <s v="ubailey@stewart.org"/>
    <s v="+1-547-346-4228x04963"/>
    <s v="New Suzanne"/>
    <s v="Peru"/>
    <x v="51"/>
    <x v="51"/>
    <x v="6"/>
    <x v="51"/>
    <x v="145"/>
    <n v="195"/>
    <n v="21"/>
    <n v="45264"/>
    <n v="9"/>
  </r>
  <r>
    <n v="147"/>
    <s v="Crystal"/>
    <s v="Gonzalez"/>
    <s v="ortizelizabeth@foster.com"/>
    <s v="001-232-766-6301x571"/>
    <s v="Thomasport"/>
    <s v="Mexico"/>
    <x v="51"/>
    <x v="51"/>
    <x v="6"/>
    <x v="51"/>
    <x v="146"/>
    <n v="268"/>
    <n v="39"/>
    <n v="45444"/>
    <n v="6"/>
  </r>
  <r>
    <n v="148"/>
    <s v="Marilyn"/>
    <s v="Fitzgerald"/>
    <s v="laurabonilla@hotmail.com"/>
    <s v="-4564"/>
    <s v="South Jerry"/>
    <s v="Madagascar"/>
    <x v="51"/>
    <x v="51"/>
    <x v="6"/>
    <x v="51"/>
    <x v="147"/>
    <n v="95"/>
    <n v="32"/>
    <n v="45291"/>
    <n v="4"/>
  </r>
  <r>
    <n v="149"/>
    <s v="Elijah"/>
    <s v="Barrett"/>
    <s v="marshallmichael@hotmail.com"/>
    <s v="+1-549-223-6638x0761"/>
    <s v="Allisonview"/>
    <s v="China"/>
    <x v="51"/>
    <x v="51"/>
    <x v="6"/>
    <x v="51"/>
    <x v="148"/>
    <n v="108"/>
    <n v="40"/>
    <n v="45070"/>
    <n v="3"/>
  </r>
  <r>
    <n v="150"/>
    <s v="Stephanie"/>
    <s v="Wilson"/>
    <s v="trich@kline-jones.com"/>
    <s v="965-103-0819"/>
    <s v="West Chrischester"/>
    <s v="Cameroon"/>
    <x v="51"/>
    <x v="51"/>
    <x v="6"/>
    <x v="51"/>
    <x v="149"/>
    <n v="161"/>
    <n v="8"/>
    <n v="45437"/>
    <n v="10"/>
  </r>
  <r>
    <n v="151"/>
    <s v="Sandra"/>
    <s v="Marquez"/>
    <s v="ramosapril@gmail.com"/>
    <s v="1478241581"/>
    <s v="Kimberlyland"/>
    <s v="Iran"/>
    <x v="51"/>
    <x v="51"/>
    <x v="6"/>
    <x v="51"/>
    <x v="150"/>
    <n v="450"/>
    <n v="41"/>
    <n v="45715"/>
    <n v="9"/>
  </r>
  <r>
    <n v="152"/>
    <s v="Christopher"/>
    <s v="Carroll"/>
    <s v="ruben57@martinez-flores.com"/>
    <s v="268-164-0834x43732"/>
    <s v="Joshuaborough"/>
    <s v="Mayotte"/>
    <x v="51"/>
    <x v="51"/>
    <x v="6"/>
    <x v="51"/>
    <x v="151"/>
    <n v="260"/>
    <n v="18"/>
    <n v="45746"/>
    <n v="7"/>
  </r>
  <r>
    <n v="153"/>
    <s v="Nathaniel"/>
    <s v="Lopez"/>
    <s v="john38@gmail.com"/>
    <s v="058-162-7671x28853"/>
    <s v="New Joseph"/>
    <s v="Hungary"/>
    <x v="51"/>
    <x v="51"/>
    <x v="6"/>
    <x v="51"/>
    <x v="152"/>
    <n v="461"/>
    <n v="26"/>
    <n v="45686"/>
    <n v="3"/>
  </r>
  <r>
    <n v="154"/>
    <s v="Alex"/>
    <s v="Perez"/>
    <s v="lorigray@williamson-jackson.com"/>
    <s v="633.792.7120"/>
    <s v="Singhland"/>
    <s v="Chad"/>
    <x v="51"/>
    <x v="51"/>
    <x v="6"/>
    <x v="51"/>
    <x v="153"/>
    <n v="237"/>
    <n v="28"/>
    <n v="45648"/>
    <n v="2"/>
  </r>
  <r>
    <n v="155"/>
    <s v="Roger"/>
    <s v="Phillips"/>
    <s v="jill40@hotmail.com"/>
    <s v="597-550-8210x2455"/>
    <s v="West Brianfort"/>
    <s v="Panama"/>
    <x v="51"/>
    <x v="51"/>
    <x v="6"/>
    <x v="51"/>
    <x v="154"/>
    <n v="214"/>
    <n v="36"/>
    <n v="45572"/>
    <n v="7"/>
  </r>
  <r>
    <n v="156"/>
    <s v="Adam"/>
    <s v="Lopez"/>
    <s v="amber70@clements-delgado.com"/>
    <s v="(286)270-5462x20342"/>
    <s v="Jeremybury"/>
    <s v="Nicaragua"/>
    <x v="51"/>
    <x v="51"/>
    <x v="6"/>
    <x v="51"/>
    <x v="155"/>
    <n v="317"/>
    <n v="30"/>
    <n v="45168"/>
    <n v="5"/>
  </r>
  <r>
    <n v="157"/>
    <s v="Laura"/>
    <s v="Pope"/>
    <s v="josephkelley@lee-phillips.net"/>
    <s v="546.791.8570x351"/>
    <s v="Julieton"/>
    <s v="Turkmenistan"/>
    <x v="51"/>
    <x v="51"/>
    <x v="6"/>
    <x v="51"/>
    <x v="156"/>
    <n v="181"/>
    <n v="43"/>
    <n v="45192"/>
    <n v="10"/>
  </r>
  <r>
    <n v="158"/>
    <s v="Joshua"/>
    <s v="Brown"/>
    <s v="amyterry@yahoo.com"/>
    <s v="001-320-674-0241x3412"/>
    <s v="Lisashire"/>
    <s v="Mongolia"/>
    <x v="51"/>
    <x v="51"/>
    <x v="6"/>
    <x v="51"/>
    <x v="157"/>
    <n v="5"/>
    <n v="17"/>
    <n v="45046"/>
    <n v="5"/>
  </r>
  <r>
    <n v="159"/>
    <s v="Tammy"/>
    <s v="Diaz"/>
    <s v="jessica77@hotmail.com"/>
    <s v="(703)573-3367"/>
    <s v="Marcusville"/>
    <s v="Tajikistan"/>
    <x v="51"/>
    <x v="51"/>
    <x v="6"/>
    <x v="51"/>
    <x v="158"/>
    <n v="130"/>
    <n v="14"/>
    <n v="45448"/>
    <n v="8"/>
  </r>
  <r>
    <n v="160"/>
    <s v="Hector"/>
    <s v="Nichols"/>
    <s v="yscott@hotmail.com"/>
    <s v="+1-449-172-9815x494"/>
    <s v="Melaniemouth"/>
    <s v="Sri Lanka"/>
    <x v="51"/>
    <x v="51"/>
    <x v="6"/>
    <x v="51"/>
    <x v="159"/>
    <n v="215"/>
    <n v="12"/>
    <n v="45663"/>
    <n v="4"/>
  </r>
  <r>
    <n v="161"/>
    <s v="Samantha"/>
    <s v="Le"/>
    <s v="donnasalazar@yahoo.com"/>
    <s v="001-306-545-0142x95403"/>
    <s v="Josephberg"/>
    <s v="Guadeloupe"/>
    <x v="51"/>
    <x v="51"/>
    <x v="6"/>
    <x v="51"/>
    <x v="160"/>
    <n v="421"/>
    <n v="21"/>
    <n v="45352"/>
    <n v="1"/>
  </r>
  <r>
    <n v="162"/>
    <s v="Lisa"/>
    <s v="Wright"/>
    <s v="gibsonmarie@hotmail.com"/>
    <s v="172.746.2162x051"/>
    <s v="Bishopchester"/>
    <s v="Montserrat"/>
    <x v="51"/>
    <x v="51"/>
    <x v="6"/>
    <x v="51"/>
    <x v="161"/>
    <n v="250"/>
    <n v="48"/>
    <n v="45209"/>
    <n v="6"/>
  </r>
  <r>
    <n v="163"/>
    <s v="Mary"/>
    <s v="Graham"/>
    <s v="nicholas20@hotmail.com"/>
    <s v="054.516.8399x59364"/>
    <s v="Millsberg"/>
    <s v="Taiwan"/>
    <x v="51"/>
    <x v="51"/>
    <x v="6"/>
    <x v="51"/>
    <x v="162"/>
    <n v="26"/>
    <n v="42"/>
    <n v="45369"/>
    <n v="3"/>
  </r>
  <r>
    <n v="164"/>
    <s v="Ryan"/>
    <s v="Mcdaniel"/>
    <s v="johnyoung@dodson-mccoy.com"/>
    <s v="4070656811"/>
    <s v="Lake Matthewland"/>
    <s v="Netherlands"/>
    <x v="51"/>
    <x v="51"/>
    <x v="6"/>
    <x v="51"/>
    <x v="163"/>
    <n v="329"/>
    <n v="11"/>
    <n v="45192"/>
    <n v="6"/>
  </r>
  <r>
    <n v="165"/>
    <s v="Noah"/>
    <s v="Wood"/>
    <s v="glassterri@gmail.com"/>
    <s v="+1-549-097-4891x146"/>
    <s v="Melendezburgh"/>
    <s v="Saint Vincent and the Grenadines"/>
    <x v="51"/>
    <x v="51"/>
    <x v="6"/>
    <x v="51"/>
    <x v="164"/>
    <n v="379"/>
    <n v="39"/>
    <n v="45385"/>
    <n v="2"/>
  </r>
  <r>
    <n v="166"/>
    <s v="Christopher"/>
    <s v="Stewart"/>
    <s v="brandibailey@robinson-peters.org"/>
    <s v="(401)763-6954x3458"/>
    <s v="Youngfort"/>
    <s v="Cook Islands"/>
    <x v="51"/>
    <x v="51"/>
    <x v="6"/>
    <x v="51"/>
    <x v="165"/>
    <n v="456"/>
    <n v="27"/>
    <n v="45428"/>
    <n v="1"/>
  </r>
  <r>
    <n v="167"/>
    <s v="Bryan"/>
    <s v="Wilson"/>
    <s v="miguelstrickland@hotmail.com"/>
    <s v="(080)844-6681"/>
    <s v="Alexisberg"/>
    <s v="Hungary"/>
    <x v="51"/>
    <x v="51"/>
    <x v="6"/>
    <x v="51"/>
    <x v="166"/>
    <n v="316"/>
    <n v="21"/>
    <n v="45139"/>
    <n v="7"/>
  </r>
  <r>
    <n v="168"/>
    <s v="Andres"/>
    <s v="Rios"/>
    <s v="raymond62@yahoo.com"/>
    <s v="790-872-1828"/>
    <s v="Jennafurt"/>
    <s v="Cocos (Keeling) Islands"/>
    <x v="51"/>
    <x v="51"/>
    <x v="6"/>
    <x v="51"/>
    <x v="167"/>
    <n v="445"/>
    <n v="50"/>
    <n v="45641"/>
    <n v="6"/>
  </r>
  <r>
    <n v="169"/>
    <s v="Brian"/>
    <s v="James"/>
    <s v="stevenavila@jones-turner.com"/>
    <s v="954.625.3934"/>
    <s v="Masonbury"/>
    <s v="Hungary"/>
    <x v="51"/>
    <x v="51"/>
    <x v="6"/>
    <x v="51"/>
    <x v="168"/>
    <n v="76"/>
    <n v="7"/>
    <n v="45527"/>
    <n v="2"/>
  </r>
  <r>
    <n v="170"/>
    <s v="Harry"/>
    <s v="Patton"/>
    <s v="ewatkins@gmail.com"/>
    <s v="(243)073-2386"/>
    <s v="Tiffanyside"/>
    <s v="Philippines"/>
    <x v="51"/>
    <x v="51"/>
    <x v="6"/>
    <x v="51"/>
    <x v="169"/>
    <n v="139"/>
    <n v="45"/>
    <n v="45058"/>
    <n v="2"/>
  </r>
  <r>
    <n v="171"/>
    <s v="Meghan"/>
    <s v="Hoffman"/>
    <s v="conwayjay@gmail.com"/>
    <s v="261-237-4899"/>
    <s v="Lake Andrew"/>
    <s v="Jamaica"/>
    <x v="51"/>
    <x v="51"/>
    <x v="6"/>
    <x v="51"/>
    <x v="170"/>
    <n v="98"/>
    <n v="18"/>
    <n v="45265"/>
    <n v="2"/>
  </r>
  <r>
    <n v="172"/>
    <s v="Timothy"/>
    <s v="Newman"/>
    <s v="hendersonmiguel@yahoo.com"/>
    <s v="(067)415-5860x183"/>
    <s v="Schmidtchester"/>
    <s v="Grenada"/>
    <x v="51"/>
    <x v="51"/>
    <x v="6"/>
    <x v="51"/>
    <x v="171"/>
    <n v="39"/>
    <n v="38"/>
    <n v="45605"/>
    <n v="1"/>
  </r>
  <r>
    <n v="173"/>
    <s v="Justin"/>
    <s v="Jackson"/>
    <s v="katherine48@gmail.com"/>
    <s v="+1-295-685-9199x542"/>
    <s v="South Russellside"/>
    <s v="United States of America"/>
    <x v="51"/>
    <x v="51"/>
    <x v="6"/>
    <x v="51"/>
    <x v="172"/>
    <n v="316"/>
    <n v="24"/>
    <n v="45559"/>
    <n v="9"/>
  </r>
  <r>
    <n v="174"/>
    <s v="Kimberly"/>
    <s v="Mcknight"/>
    <s v="bradleydavis@butler.net"/>
    <s v="+1-962-682-2522x85510"/>
    <s v="Josephshire"/>
    <s v="Peru"/>
    <x v="51"/>
    <x v="51"/>
    <x v="6"/>
    <x v="51"/>
    <x v="173"/>
    <n v="269"/>
    <n v="6"/>
    <n v="45275"/>
    <n v="10"/>
  </r>
  <r>
    <n v="175"/>
    <s v="Frederick"/>
    <s v="Freeman"/>
    <s v="vtaylor@yahoo.com"/>
    <s v="128.479.4194x578"/>
    <s v="South Susanport"/>
    <s v="Poland"/>
    <x v="51"/>
    <x v="51"/>
    <x v="6"/>
    <x v="51"/>
    <x v="174"/>
    <n v="253"/>
    <n v="45"/>
    <n v="45074"/>
    <n v="1"/>
  </r>
  <r>
    <n v="176"/>
    <s v="Robert"/>
    <s v="Escobar"/>
    <s v="katherinewest@hotmail.com"/>
    <s v="953-004-3629x66802"/>
    <s v="Bellport"/>
    <s v="Croatia"/>
    <x v="51"/>
    <x v="51"/>
    <x v="6"/>
    <x v="51"/>
    <x v="175"/>
    <n v="199"/>
    <n v="11"/>
    <n v="45743"/>
    <n v="4"/>
  </r>
  <r>
    <n v="177"/>
    <s v="Maria"/>
    <s v="Montgomery"/>
    <s v="tyoung@yahoo.com"/>
    <s v="899-067-0404"/>
    <s v="Lake Sherri"/>
    <s v="Antigua and Barbuda"/>
    <x v="51"/>
    <x v="51"/>
    <x v="6"/>
    <x v="51"/>
    <x v="176"/>
    <n v="140"/>
    <n v="21"/>
    <n v="45749"/>
    <n v="6"/>
  </r>
  <r>
    <n v="178"/>
    <s v="Kim"/>
    <s v="Galvan"/>
    <s v="ncain@hotmail.com"/>
    <s v="5644186730"/>
    <s v="North Matthew"/>
    <s v="Portugal"/>
    <x v="51"/>
    <x v="51"/>
    <x v="6"/>
    <x v="51"/>
    <x v="177"/>
    <n v="98"/>
    <n v="15"/>
    <n v="45043"/>
    <n v="3"/>
  </r>
  <r>
    <n v="179"/>
    <s v="Gregory"/>
    <s v="Jones"/>
    <s v="bbruce@clark.net"/>
    <s v="211.668.7405x3986"/>
    <s v="East Michelle"/>
    <s v="Bolivia"/>
    <x v="51"/>
    <x v="51"/>
    <x v="6"/>
    <x v="51"/>
    <x v="178"/>
    <n v="197"/>
    <n v="37"/>
    <n v="45340"/>
    <n v="8"/>
  </r>
  <r>
    <n v="180"/>
    <s v="Norma"/>
    <s v="Johnston"/>
    <s v="elizabeth06@frost.com"/>
    <s v="001-834-830-5793x080"/>
    <s v="Williamtown"/>
    <s v="San Marino"/>
    <x v="51"/>
    <x v="51"/>
    <x v="6"/>
    <x v="51"/>
    <x v="179"/>
    <n v="35"/>
    <n v="9"/>
    <n v="45180"/>
    <n v="10"/>
  </r>
  <r>
    <n v="181"/>
    <s v="Donna"/>
    <s v="Parker"/>
    <s v="awhite@gmail.com"/>
    <s v="+1-646-870-2380x6146"/>
    <s v="Port Matthew"/>
    <s v="Jersey"/>
    <x v="51"/>
    <x v="51"/>
    <x v="6"/>
    <x v="51"/>
    <x v="180"/>
    <n v="26"/>
    <n v="16"/>
    <n v="45527"/>
    <n v="4"/>
  </r>
  <r>
    <n v="182"/>
    <s v="Charles"/>
    <s v="Watts"/>
    <s v="robinsonrachel@hotmail.com"/>
    <s v="510.600.1414x608"/>
    <s v="Cohenton"/>
    <s v="Solomon Islands"/>
    <x v="51"/>
    <x v="51"/>
    <x v="6"/>
    <x v="51"/>
    <x v="181"/>
    <n v="238"/>
    <n v="48"/>
    <n v="45596"/>
    <n v="4"/>
  </r>
  <r>
    <n v="183"/>
    <s v="Robert"/>
    <s v="Brown"/>
    <s v="charlesdoyle@zimmerman.com"/>
    <s v="597-599-4201"/>
    <s v="Cindyview"/>
    <s v="Jordan"/>
    <x v="51"/>
    <x v="51"/>
    <x v="6"/>
    <x v="51"/>
    <x v="182"/>
    <n v="20"/>
    <n v="24"/>
    <n v="45627"/>
    <n v="3"/>
  </r>
  <r>
    <n v="184"/>
    <s v="Wendy"/>
    <s v="Ward"/>
    <s v="pmcdonald@walker.com"/>
    <s v="+1-138-140-5802x04594"/>
    <s v="Stephensonshire"/>
    <s v="Serbia"/>
    <x v="51"/>
    <x v="51"/>
    <x v="6"/>
    <x v="51"/>
    <x v="183"/>
    <n v="255"/>
    <n v="14"/>
    <n v="45145"/>
    <n v="3"/>
  </r>
  <r>
    <n v="185"/>
    <s v="Brian"/>
    <s v="Brewer"/>
    <s v="ogomez@hess.com"/>
    <s v="-10501"/>
    <s v="North Jackson"/>
    <s v="Cape Verde"/>
    <x v="51"/>
    <x v="51"/>
    <x v="6"/>
    <x v="51"/>
    <x v="184"/>
    <n v="191"/>
    <n v="49"/>
    <n v="45475"/>
    <n v="2"/>
  </r>
  <r>
    <n v="186"/>
    <s v="Jason"/>
    <s v="Gomez"/>
    <s v="joycekatherine@carroll.com"/>
    <s v="233-710-0778x767"/>
    <s v="South Jessica"/>
    <s v="United Kingdom"/>
    <x v="51"/>
    <x v="51"/>
    <x v="6"/>
    <x v="51"/>
    <x v="185"/>
    <n v="255"/>
    <n v="3"/>
    <n v="45375"/>
    <n v="5"/>
  </r>
  <r>
    <n v="187"/>
    <s v="Robert"/>
    <s v="Rodriguez"/>
    <s v="johnhill@hotmail.com"/>
    <s v="-5419"/>
    <s v="West Carlystad"/>
    <s v="Switzerland"/>
    <x v="51"/>
    <x v="51"/>
    <x v="6"/>
    <x v="51"/>
    <x v="186"/>
    <n v="423"/>
    <n v="23"/>
    <n v="45419"/>
    <n v="9"/>
  </r>
  <r>
    <n v="188"/>
    <s v="Jennifer"/>
    <s v="Bryant"/>
    <s v="anthony63@griffith.com"/>
    <s v="2906697154"/>
    <s v="South Joshua"/>
    <s v="Holy See (Vatican City State)"/>
    <x v="51"/>
    <x v="51"/>
    <x v="6"/>
    <x v="51"/>
    <x v="187"/>
    <n v="196"/>
    <n v="8"/>
    <n v="45274"/>
    <n v="10"/>
  </r>
  <r>
    <n v="189"/>
    <s v="Kayla"/>
    <s v="Dougherty"/>
    <s v="william48@gmail.com"/>
    <s v="909.657.4853x2165"/>
    <s v="Port Amychester"/>
    <s v="Marshall Islands"/>
    <x v="51"/>
    <x v="51"/>
    <x v="6"/>
    <x v="51"/>
    <x v="188"/>
    <n v="226"/>
    <n v="13"/>
    <n v="45531"/>
    <n v="3"/>
  </r>
  <r>
    <n v="190"/>
    <s v="Jesse"/>
    <s v="Johnson"/>
    <s v="washingtonmelissa@gmail.com"/>
    <s v="(945)902-7556x24465"/>
    <s v="New Robertton"/>
    <s v="Cameroon"/>
    <x v="51"/>
    <x v="51"/>
    <x v="6"/>
    <x v="51"/>
    <x v="189"/>
    <n v="46"/>
    <n v="50"/>
    <n v="45481"/>
    <n v="4"/>
  </r>
  <r>
    <n v="191"/>
    <s v="Courtney"/>
    <s v="Chapman"/>
    <s v="clarkelijah@howell.com"/>
    <s v="001-163-258-5807x682"/>
    <s v="Lake Cindyborough"/>
    <s v="Slovenia"/>
    <x v="51"/>
    <x v="51"/>
    <x v="6"/>
    <x v="51"/>
    <x v="190"/>
    <n v="100"/>
    <n v="3"/>
    <n v="45431"/>
    <n v="7"/>
  </r>
  <r>
    <n v="192"/>
    <s v="Michelle"/>
    <s v="Rasmussen"/>
    <s v="justin68@hotmail.com"/>
    <s v="(657)604-0430"/>
    <s v="Rossville"/>
    <s v="Niger"/>
    <x v="51"/>
    <x v="51"/>
    <x v="6"/>
    <x v="51"/>
    <x v="191"/>
    <n v="372"/>
    <n v="49"/>
    <n v="45667"/>
    <n v="10"/>
  </r>
  <r>
    <n v="193"/>
    <s v="Madison"/>
    <s v="Molina"/>
    <s v="jacksondavid@duran.net"/>
    <s v="+1-163-793-6550x80792"/>
    <s v="Robertshire"/>
    <s v="United States Minor Outlying Islands"/>
    <x v="51"/>
    <x v="51"/>
    <x v="6"/>
    <x v="51"/>
    <x v="192"/>
    <n v="6"/>
    <n v="29"/>
    <n v="45547"/>
    <n v="2"/>
  </r>
  <r>
    <n v="194"/>
    <s v="Anita"/>
    <s v="Hughes"/>
    <s v="jessica29@perez.info"/>
    <s v="001-421-465-9604"/>
    <s v="New James"/>
    <s v="Nigeria"/>
    <x v="51"/>
    <x v="51"/>
    <x v="6"/>
    <x v="51"/>
    <x v="193"/>
    <n v="417"/>
    <n v="10"/>
    <n v="45601"/>
    <n v="2"/>
  </r>
  <r>
    <n v="195"/>
    <s v="Bernard"/>
    <s v="Simon"/>
    <s v="casey84@buck-wood.com"/>
    <s v="041.950.1200x9757"/>
    <s v="Lake Diana"/>
    <s v="Costa Rica"/>
    <x v="51"/>
    <x v="51"/>
    <x v="6"/>
    <x v="51"/>
    <x v="194"/>
    <n v="278"/>
    <n v="43"/>
    <n v="45571"/>
    <n v="6"/>
  </r>
  <r>
    <n v="196"/>
    <s v="Vickie"/>
    <s v="Clark"/>
    <s v="qarnold@gmail.com"/>
    <s v="5797433819"/>
    <s v="New Patricia"/>
    <s v="Cocos (Keeling) Islands"/>
    <x v="51"/>
    <x v="51"/>
    <x v="6"/>
    <x v="51"/>
    <x v="195"/>
    <n v="92"/>
    <n v="17"/>
    <n v="45472"/>
    <n v="3"/>
  </r>
  <r>
    <n v="197"/>
    <s v="Zachary"/>
    <s v="Porter"/>
    <s v="qyork@lawrence-simon.biz"/>
    <s v="001-480-170-2104x619"/>
    <s v="New Elizabeth"/>
    <s v="Bouvet Island (Bouvetoya)"/>
    <x v="51"/>
    <x v="51"/>
    <x v="6"/>
    <x v="51"/>
    <x v="196"/>
    <n v="180"/>
    <n v="5"/>
    <n v="45092"/>
    <n v="3"/>
  </r>
  <r>
    <n v="198"/>
    <s v="Samantha"/>
    <s v="Taylor"/>
    <s v="valenzuelajoseph@gmail.com"/>
    <s v="-4494"/>
    <s v="Burtonmouth"/>
    <s v="Kenya"/>
    <x v="51"/>
    <x v="51"/>
    <x v="6"/>
    <x v="51"/>
    <x v="197"/>
    <n v="359"/>
    <n v="36"/>
    <n v="45137"/>
    <n v="7"/>
  </r>
  <r>
    <n v="199"/>
    <s v="Mary"/>
    <s v="Kelly"/>
    <s v="obriencassandra@gmail.com"/>
    <s v="972.711.3324x61649"/>
    <s v="Andrewville"/>
    <s v="Liberia"/>
    <x v="51"/>
    <x v="51"/>
    <x v="6"/>
    <x v="51"/>
    <x v="198"/>
    <n v="219"/>
    <n v="6"/>
    <n v="45070"/>
    <n v="1"/>
  </r>
  <r>
    <n v="200"/>
    <s v="Shelley"/>
    <s v="Simpson"/>
    <s v="howardjoseph@gmail.com"/>
    <s v="9528644856"/>
    <s v="Lake Keithland"/>
    <s v="Cyprus"/>
    <x v="51"/>
    <x v="51"/>
    <x v="6"/>
    <x v="51"/>
    <x v="199"/>
    <n v="99"/>
    <n v="20"/>
    <n v="45514"/>
    <n v="10"/>
  </r>
  <r>
    <n v="201"/>
    <s v="Angelica"/>
    <s v="Reyes"/>
    <s v="davisdaniel@hotmail.com"/>
    <s v="869.491.3969"/>
    <s v="West Rubenbury"/>
    <s v="Bahamas"/>
    <x v="51"/>
    <x v="51"/>
    <x v="6"/>
    <x v="51"/>
    <x v="200"/>
    <n v="489"/>
    <n v="15"/>
    <n v="45307"/>
    <n v="2"/>
  </r>
  <r>
    <n v="202"/>
    <s v="Ebony"/>
    <s v="Johnson"/>
    <s v="holmesnicholas@robertson.com"/>
    <s v="588-900-7984"/>
    <s v="Bettyport"/>
    <s v="Liechtenstein"/>
    <x v="51"/>
    <x v="51"/>
    <x v="6"/>
    <x v="51"/>
    <x v="201"/>
    <n v="8"/>
    <n v="9"/>
    <n v="45259"/>
    <n v="6"/>
  </r>
  <r>
    <n v="203"/>
    <s v="Alex"/>
    <s v="Pearson"/>
    <s v="melissa40@yahoo.com"/>
    <s v="(540)892-8410"/>
    <s v="South Johnside"/>
    <s v="Congo"/>
    <x v="51"/>
    <x v="51"/>
    <x v="6"/>
    <x v="51"/>
    <x v="202"/>
    <n v="278"/>
    <n v="4"/>
    <n v="45301"/>
    <n v="9"/>
  </r>
  <r>
    <n v="204"/>
    <s v="Morgan"/>
    <s v="Perez"/>
    <s v="randyswanson@yahoo.com"/>
    <s v="(481)705-6942"/>
    <s v="North Charles"/>
    <s v="Peru"/>
    <x v="51"/>
    <x v="51"/>
    <x v="6"/>
    <x v="51"/>
    <x v="203"/>
    <n v="381"/>
    <n v="46"/>
    <n v="45416"/>
    <n v="7"/>
  </r>
  <r>
    <n v="205"/>
    <s v="Christian"/>
    <s v="Jackson"/>
    <s v="blackmichael@gmail.com"/>
    <s v="001-801-079-6838"/>
    <s v="Lake Johnmouth"/>
    <s v="Montenegro"/>
    <x v="51"/>
    <x v="51"/>
    <x v="6"/>
    <x v="51"/>
    <x v="204"/>
    <n v="450"/>
    <n v="33"/>
    <n v="45236"/>
    <n v="6"/>
  </r>
  <r>
    <n v="206"/>
    <s v="Daniel"/>
    <s v="Jones"/>
    <s v="mitchellchang@hotmail.com"/>
    <s v="001-387-631-1137x155"/>
    <s v="North Shelbyport"/>
    <s v="Antarctica (the territory South of 60 deg S)"/>
    <x v="51"/>
    <x v="51"/>
    <x v="6"/>
    <x v="51"/>
    <x v="205"/>
    <n v="306"/>
    <n v="35"/>
    <n v="45550"/>
    <n v="5"/>
  </r>
  <r>
    <n v="207"/>
    <s v="Stephen"/>
    <s v="Berry"/>
    <s v="nguyendebra@bennett.com"/>
    <s v="(019)867-4946"/>
    <s v="New Amber"/>
    <s v="Tunisia"/>
    <x v="51"/>
    <x v="51"/>
    <x v="6"/>
    <x v="51"/>
    <x v="206"/>
    <n v="94"/>
    <n v="34"/>
    <n v="45569"/>
    <n v="7"/>
  </r>
  <r>
    <n v="208"/>
    <s v="Julia"/>
    <s v="Newton"/>
    <s v="sethpierce@yahoo.com"/>
    <s v="305-820-0838x5639"/>
    <s v="Port Elizabethmouth"/>
    <s v="Singapore"/>
    <x v="51"/>
    <x v="51"/>
    <x v="6"/>
    <x v="51"/>
    <x v="207"/>
    <n v="331"/>
    <n v="3"/>
    <n v="45667"/>
    <n v="1"/>
  </r>
  <r>
    <n v="209"/>
    <s v="Robert"/>
    <s v="Moore"/>
    <s v="simpsontony@perez.com"/>
    <s v="(874)284-9154x7485"/>
    <s v="North Beth"/>
    <s v="Nicaragua"/>
    <x v="51"/>
    <x v="51"/>
    <x v="6"/>
    <x v="51"/>
    <x v="208"/>
    <n v="80"/>
    <n v="18"/>
    <n v="45158"/>
    <n v="2"/>
  </r>
  <r>
    <n v="210"/>
    <s v="Robert"/>
    <s v="Matthews"/>
    <s v="griffindiane@sampson.com"/>
    <s v="001-128-943-7489x67285"/>
    <s v="South Diana"/>
    <s v="Venezuela"/>
    <x v="51"/>
    <x v="51"/>
    <x v="6"/>
    <x v="51"/>
    <x v="209"/>
    <n v="49"/>
    <n v="5"/>
    <n v="45114"/>
    <n v="8"/>
  </r>
  <r>
    <n v="211"/>
    <s v="Joseph"/>
    <s v="Smith"/>
    <s v="kathleenrobles@hill-davis.com"/>
    <s v="454-493-4236"/>
    <s v="Michaelfort"/>
    <s v="Palau"/>
    <x v="51"/>
    <x v="51"/>
    <x v="6"/>
    <x v="51"/>
    <x v="210"/>
    <n v="428"/>
    <n v="16"/>
    <n v="45502"/>
    <n v="1"/>
  </r>
  <r>
    <n v="212"/>
    <s v="James"/>
    <s v="Tapia"/>
    <s v="beansteven@berg-orr.com"/>
    <s v="832.535.1696x717"/>
    <s v="North Jamiehaven"/>
    <s v="Andorra"/>
    <x v="51"/>
    <x v="51"/>
    <x v="6"/>
    <x v="51"/>
    <x v="211"/>
    <n v="466"/>
    <n v="46"/>
    <n v="45078"/>
    <n v="9"/>
  </r>
  <r>
    <n v="213"/>
    <s v="Madison"/>
    <s v="Chan"/>
    <s v="pinedaamy@yahoo.com"/>
    <s v="045.717.2518x310"/>
    <s v="Lake Patrick"/>
    <s v="Togo"/>
    <x v="51"/>
    <x v="51"/>
    <x v="6"/>
    <x v="51"/>
    <x v="212"/>
    <n v="423"/>
    <n v="4"/>
    <n v="45716"/>
    <n v="2"/>
  </r>
  <r>
    <n v="214"/>
    <s v="John"/>
    <s v="Hart"/>
    <s v="brandicook@yahoo.com"/>
    <s v="001-144-785-3974x957"/>
    <s v="Duncanfort"/>
    <s v="Czech Republic"/>
    <x v="51"/>
    <x v="51"/>
    <x v="6"/>
    <x v="51"/>
    <x v="213"/>
    <n v="57"/>
    <n v="10"/>
    <n v="45099"/>
    <n v="8"/>
  </r>
  <r>
    <n v="215"/>
    <s v="Heather"/>
    <s v="Frank"/>
    <s v="gonzalezalexander@yahoo.com"/>
    <s v="001-904-672-7292x47170"/>
    <s v="Blairport"/>
    <s v="Lesotho"/>
    <x v="51"/>
    <x v="51"/>
    <x v="6"/>
    <x v="51"/>
    <x v="214"/>
    <n v="485"/>
    <n v="30"/>
    <n v="45296"/>
    <n v="9"/>
  </r>
  <r>
    <n v="216"/>
    <s v="Michael"/>
    <s v="Hughes"/>
    <s v="hallmichael@hotmail.com"/>
    <s v="860.943.9828x02838"/>
    <s v="South Joseph"/>
    <s v="Ghana"/>
    <x v="51"/>
    <x v="51"/>
    <x v="6"/>
    <x v="51"/>
    <x v="215"/>
    <n v="409"/>
    <n v="14"/>
    <n v="45647"/>
    <n v="3"/>
  </r>
  <r>
    <n v="217"/>
    <s v="Martin"/>
    <s v="Whitaker"/>
    <s v="martinezsamantha@bowers-harrington.biz"/>
    <s v="424-447-4898"/>
    <s v="Port Laurashire"/>
    <s v="Lesotho"/>
    <x v="51"/>
    <x v="51"/>
    <x v="6"/>
    <x v="51"/>
    <x v="216"/>
    <n v="283"/>
    <n v="33"/>
    <n v="45351"/>
    <n v="2"/>
  </r>
  <r>
    <n v="218"/>
    <s v="Monica"/>
    <s v="Velasquez"/>
    <s v="jared67@dorsey.org"/>
    <s v="135.715.4856x40636"/>
    <s v="North Mary"/>
    <s v="Maldives"/>
    <x v="51"/>
    <x v="51"/>
    <x v="6"/>
    <x v="51"/>
    <x v="217"/>
    <n v="251"/>
    <n v="31"/>
    <n v="45272"/>
    <n v="4"/>
  </r>
  <r>
    <n v="219"/>
    <s v="John"/>
    <s v="Gordon"/>
    <s v="kempcourtney@tran.com"/>
    <s v="168.084.9222"/>
    <s v="Jonesmouth"/>
    <s v="Cape Verde"/>
    <x v="51"/>
    <x v="51"/>
    <x v="6"/>
    <x v="51"/>
    <x v="218"/>
    <n v="260"/>
    <n v="44"/>
    <n v="45080"/>
    <n v="2"/>
  </r>
  <r>
    <n v="220"/>
    <s v="Henry"/>
    <s v="Walker"/>
    <s v="sheilabray@matthews-rodgers.net"/>
    <s v="001-745-106-0540x427"/>
    <s v="Lopezchester"/>
    <s v="Albania"/>
    <x v="51"/>
    <x v="51"/>
    <x v="6"/>
    <x v="51"/>
    <x v="219"/>
    <n v="493"/>
    <n v="20"/>
    <n v="45503"/>
    <n v="3"/>
  </r>
  <r>
    <n v="221"/>
    <s v="Brady"/>
    <s v="Roach"/>
    <s v="ohernandez@gmail.com"/>
    <s v="3459911526"/>
    <s v="Aguilarfurt"/>
    <s v="Azerbaijan"/>
    <x v="51"/>
    <x v="51"/>
    <x v="6"/>
    <x v="51"/>
    <x v="220"/>
    <n v="353"/>
    <n v="31"/>
    <n v="45060"/>
    <n v="3"/>
  </r>
  <r>
    <n v="222"/>
    <s v="Misty"/>
    <s v="Kennedy"/>
    <s v="theresaschmitt@gmail.com"/>
    <s v="001-204-762-2763x5616"/>
    <s v="Wolfton"/>
    <s v="Comoros"/>
    <x v="51"/>
    <x v="51"/>
    <x v="6"/>
    <x v="51"/>
    <x v="221"/>
    <n v="482"/>
    <n v="43"/>
    <n v="45164"/>
    <n v="9"/>
  </r>
  <r>
    <n v="223"/>
    <s v="Steven"/>
    <s v="Williams"/>
    <s v="lekelsey@hotmail.com"/>
    <s v="(760)359-1521"/>
    <s v="Kingmouth"/>
    <s v="Korea"/>
    <x v="51"/>
    <x v="51"/>
    <x v="6"/>
    <x v="51"/>
    <x v="222"/>
    <n v="164"/>
    <n v="19"/>
    <n v="45097"/>
    <n v="9"/>
  </r>
  <r>
    <n v="224"/>
    <s v="Jennifer"/>
    <s v="Rivera"/>
    <s v="traciyoung@hatfield.info"/>
    <s v="620.185.3664"/>
    <s v="Port Donald"/>
    <s v="Cayman Islands"/>
    <x v="51"/>
    <x v="51"/>
    <x v="6"/>
    <x v="51"/>
    <x v="223"/>
    <n v="262"/>
    <n v="31"/>
    <n v="45498"/>
    <n v="8"/>
  </r>
  <r>
    <n v="225"/>
    <s v="Kimberly"/>
    <s v="Barrett"/>
    <s v="ashley50@gmail.com"/>
    <s v="001-516-518-2501"/>
    <s v="Lake Glenn"/>
    <s v="Palestinian Territory"/>
    <x v="51"/>
    <x v="51"/>
    <x v="6"/>
    <x v="51"/>
    <x v="224"/>
    <n v="474"/>
    <n v="12"/>
    <n v="45221"/>
    <n v="7"/>
  </r>
  <r>
    <n v="226"/>
    <s v="Lori"/>
    <s v="Moore"/>
    <s v="haroldconway@gmail.com"/>
    <s v="+1-546-797-5921x95457"/>
    <s v="Port Tina"/>
    <s v="Moldova"/>
    <x v="51"/>
    <x v="51"/>
    <x v="6"/>
    <x v="51"/>
    <x v="225"/>
    <n v="74"/>
    <n v="49"/>
    <n v="45589"/>
    <n v="10"/>
  </r>
  <r>
    <n v="227"/>
    <s v="Veronica"/>
    <s v="Frazier"/>
    <s v="kelly25@yahoo.com"/>
    <s v="001-844-187-7557x174"/>
    <s v="Kellyhaven"/>
    <s v="New Zealand"/>
    <x v="51"/>
    <x v="51"/>
    <x v="6"/>
    <x v="51"/>
    <x v="226"/>
    <n v="250"/>
    <n v="48"/>
    <n v="45241"/>
    <n v="7"/>
  </r>
  <r>
    <n v="228"/>
    <s v="Jessica"/>
    <s v="Simmons"/>
    <s v="robbinsanthony@yahoo.com"/>
    <s v="961.488.0193x896"/>
    <s v="North Calebborough"/>
    <s v="Bahamas"/>
    <x v="51"/>
    <x v="51"/>
    <x v="6"/>
    <x v="51"/>
    <x v="227"/>
    <n v="253"/>
    <n v="2"/>
    <n v="45436"/>
    <n v="10"/>
  </r>
  <r>
    <n v="229"/>
    <s v="Ashley"/>
    <s v="Barnes"/>
    <s v="laurie07@rice.com"/>
    <s v="(389)482-4704"/>
    <s v="Port Ryanfort"/>
    <s v="Svalbard &amp; Jan Mayen Islands"/>
    <x v="51"/>
    <x v="51"/>
    <x v="6"/>
    <x v="51"/>
    <x v="228"/>
    <n v="382"/>
    <n v="9"/>
    <n v="45083"/>
    <n v="2"/>
  </r>
  <r>
    <n v="230"/>
    <s v="Peggy"/>
    <s v="Johnson"/>
    <s v="fhartman@jackson.com"/>
    <s v="335.789.6799x314"/>
    <s v="Port Williamberg"/>
    <s v="Vietnam"/>
    <x v="51"/>
    <x v="51"/>
    <x v="6"/>
    <x v="51"/>
    <x v="229"/>
    <n v="5"/>
    <n v="29"/>
    <n v="45125"/>
    <n v="7"/>
  </r>
  <r>
    <n v="231"/>
    <s v="Andrew"/>
    <s v="Huang"/>
    <s v="amycabrera@wood-salas.com"/>
    <s v="985.927.2561x190"/>
    <s v="Lake Gabriella"/>
    <s v="British Indian Ocean Territory (Chagos Archipelago)"/>
    <x v="51"/>
    <x v="51"/>
    <x v="6"/>
    <x v="51"/>
    <x v="230"/>
    <n v="65"/>
    <n v="22"/>
    <n v="45340"/>
    <n v="4"/>
  </r>
  <r>
    <n v="232"/>
    <s v="Joseph"/>
    <s v="Davis"/>
    <s v="shawndennis@hotmail.com"/>
    <s v="+1-332-202-5453x5371"/>
    <s v="West Paulhaven"/>
    <s v="Cocos (Keeling) Islands"/>
    <x v="51"/>
    <x v="51"/>
    <x v="6"/>
    <x v="51"/>
    <x v="231"/>
    <n v="432"/>
    <n v="14"/>
    <n v="45243"/>
    <n v="7"/>
  </r>
  <r>
    <n v="233"/>
    <s v="Jamie"/>
    <s v="Sanchez"/>
    <s v="ypowers@hotmail.com"/>
    <s v="332-461-9672"/>
    <s v="Port Benjamin"/>
    <s v="Qatar"/>
    <x v="51"/>
    <x v="51"/>
    <x v="6"/>
    <x v="51"/>
    <x v="232"/>
    <n v="74"/>
    <n v="28"/>
    <n v="45208"/>
    <n v="1"/>
  </r>
  <r>
    <n v="234"/>
    <s v="Sandra"/>
    <s v="Bowman"/>
    <s v="monica79@garner-gill.org"/>
    <s v="(501)921-0991x1159"/>
    <s v="Clarkborough"/>
    <s v="United Kingdom"/>
    <x v="51"/>
    <x v="51"/>
    <x v="6"/>
    <x v="51"/>
    <x v="233"/>
    <n v="231"/>
    <n v="14"/>
    <n v="45059"/>
    <n v="6"/>
  </r>
  <r>
    <n v="235"/>
    <s v="Mary"/>
    <s v="Neal"/>
    <s v="theresarichmond@moreno.com"/>
    <s v="583-573-7783x27680"/>
    <s v="Port April"/>
    <s v="Lithuania"/>
    <x v="51"/>
    <x v="51"/>
    <x v="6"/>
    <x v="51"/>
    <x v="234"/>
    <n v="204"/>
    <n v="4"/>
    <n v="45537"/>
    <n v="2"/>
  </r>
  <r>
    <n v="236"/>
    <s v="Edwin"/>
    <s v="Foley"/>
    <s v="nataliewatts@wallace.com"/>
    <s v="(349)131-4998x2623"/>
    <s v="Parkerstad"/>
    <s v="Austria"/>
    <x v="51"/>
    <x v="51"/>
    <x v="6"/>
    <x v="51"/>
    <x v="235"/>
    <n v="137"/>
    <n v="2"/>
    <n v="45487"/>
    <n v="1"/>
  </r>
  <r>
    <n v="237"/>
    <s v="Amanda"/>
    <s v="Ward"/>
    <s v="rmoore@reyes-holmes.org"/>
    <s v="5917404919"/>
    <s v="Vasquezmouth"/>
    <s v="Dominica"/>
    <x v="51"/>
    <x v="51"/>
    <x v="6"/>
    <x v="51"/>
    <x v="236"/>
    <n v="119"/>
    <n v="12"/>
    <n v="45505"/>
    <n v="4"/>
  </r>
  <r>
    <n v="238"/>
    <s v="Daniel"/>
    <s v="Moore"/>
    <s v="dillon97@yahoo.com"/>
    <s v="001-005-641-9777x384"/>
    <s v="Brownfurt"/>
    <s v="Nepal"/>
    <x v="51"/>
    <x v="51"/>
    <x v="6"/>
    <x v="51"/>
    <x v="237"/>
    <n v="339"/>
    <n v="34"/>
    <n v="45460"/>
    <n v="7"/>
  </r>
  <r>
    <n v="239"/>
    <s v="Crystal"/>
    <s v="Smith"/>
    <s v="johnhernandez@hotmail.com"/>
    <s v="001-382-954-1926x68750"/>
    <s v="Coleborough"/>
    <s v="Brunei Darussalam"/>
    <x v="51"/>
    <x v="51"/>
    <x v="6"/>
    <x v="51"/>
    <x v="238"/>
    <n v="249"/>
    <n v="45"/>
    <n v="45148"/>
    <n v="2"/>
  </r>
  <r>
    <n v="240"/>
    <s v="Laura"/>
    <s v="Carlson"/>
    <s v="bonddonna@escobar.com"/>
    <s v="567-092-5704"/>
    <s v="Zunigastad"/>
    <s v="Aruba"/>
    <x v="51"/>
    <x v="51"/>
    <x v="6"/>
    <x v="51"/>
    <x v="239"/>
    <n v="488"/>
    <n v="7"/>
    <n v="45285"/>
    <n v="9"/>
  </r>
  <r>
    <n v="241"/>
    <s v="Kimberly"/>
    <s v="Hanson"/>
    <s v="carlyroberts@gmail.com"/>
    <s v="1579151737"/>
    <s v="Rebeccaview"/>
    <s v="Swaziland"/>
    <x v="51"/>
    <x v="51"/>
    <x v="6"/>
    <x v="51"/>
    <x v="240"/>
    <n v="344"/>
    <n v="40"/>
    <n v="45387"/>
    <n v="10"/>
  </r>
  <r>
    <n v="242"/>
    <s v="Stephen"/>
    <s v="Peterson"/>
    <s v="stevenroberts@johnson.com"/>
    <s v="+1-877-975-0004x4604"/>
    <s v="Taraburgh"/>
    <s v="Latvia"/>
    <x v="51"/>
    <x v="51"/>
    <x v="6"/>
    <x v="51"/>
    <x v="241"/>
    <n v="374"/>
    <n v="35"/>
    <n v="45674"/>
    <n v="3"/>
  </r>
  <r>
    <n v="243"/>
    <s v="David"/>
    <s v="Atkins"/>
    <s v="padilladaniel@yahoo.com"/>
    <s v="001-872-546-3406"/>
    <s v="South John"/>
    <s v="Albania"/>
    <x v="51"/>
    <x v="51"/>
    <x v="6"/>
    <x v="51"/>
    <x v="242"/>
    <n v="202"/>
    <n v="21"/>
    <n v="45750"/>
    <n v="7"/>
  </r>
  <r>
    <n v="244"/>
    <s v="Natalie"/>
    <s v="Russell"/>
    <s v="petersvirginia@murillo.info"/>
    <s v="001-595-637-9216x59937"/>
    <s v="Marksview"/>
    <s v="Solomon Islands"/>
    <x v="51"/>
    <x v="51"/>
    <x v="6"/>
    <x v="51"/>
    <x v="243"/>
    <n v="454"/>
    <n v="17"/>
    <n v="45293"/>
    <n v="4"/>
  </r>
  <r>
    <n v="245"/>
    <s v="Nancy"/>
    <s v="Cabrera"/>
    <s v="fschneider@yahoo.com"/>
    <s v="(056)945-9163x8257"/>
    <s v="West Mark"/>
    <s v="Belgium"/>
    <x v="51"/>
    <x v="51"/>
    <x v="6"/>
    <x v="51"/>
    <x v="244"/>
    <n v="330"/>
    <n v="12"/>
    <n v="45342"/>
    <n v="2"/>
  </r>
  <r>
    <n v="246"/>
    <s v="Michael"/>
    <s v="Scott"/>
    <s v="yhouston@hotmail.com"/>
    <s v="418539712"/>
    <s v="Birdborough"/>
    <s v="Montenegro"/>
    <x v="51"/>
    <x v="51"/>
    <x v="6"/>
    <x v="51"/>
    <x v="245"/>
    <n v="387"/>
    <n v="10"/>
    <n v="45156"/>
    <n v="8"/>
  </r>
  <r>
    <n v="247"/>
    <s v="Justin"/>
    <s v="Cox"/>
    <s v="ronnie26@gmail.com"/>
    <s v="008.810.7195x0173"/>
    <s v="East Stephanie"/>
    <s v="United States Virgin Islands"/>
    <x v="51"/>
    <x v="51"/>
    <x v="6"/>
    <x v="51"/>
    <x v="246"/>
    <n v="53"/>
    <n v="8"/>
    <n v="45195"/>
    <n v="7"/>
  </r>
  <r>
    <n v="248"/>
    <s v="Amanda"/>
    <s v="Terry"/>
    <s v="jonathanlewis@yahoo.com"/>
    <s v="+1-724-881-5111x487"/>
    <s v="North Monica"/>
    <s v="Kuwait"/>
    <x v="51"/>
    <x v="51"/>
    <x v="6"/>
    <x v="51"/>
    <x v="247"/>
    <n v="472"/>
    <n v="40"/>
    <n v="45163"/>
    <n v="4"/>
  </r>
  <r>
    <n v="249"/>
    <s v="William"/>
    <s v="Coleman"/>
    <s v="rdorsey@yahoo.com"/>
    <s v="+1-576-999-7296x970"/>
    <s v="Lake Markhaven"/>
    <s v="Korea"/>
    <x v="51"/>
    <x v="51"/>
    <x v="6"/>
    <x v="51"/>
    <x v="248"/>
    <n v="92"/>
    <n v="41"/>
    <n v="45428"/>
    <n v="5"/>
  </r>
  <r>
    <n v="250"/>
    <s v="Curtis"/>
    <s v="Lane"/>
    <s v="smithelizabeth@small-burch.com"/>
    <s v="+1-817-267-3707x98537"/>
    <s v="Lake Andreaside"/>
    <s v="Lao People's Democratic Republic"/>
    <x v="51"/>
    <x v="51"/>
    <x v="6"/>
    <x v="51"/>
    <x v="249"/>
    <n v="249"/>
    <n v="43"/>
    <n v="45061"/>
    <n v="9"/>
  </r>
  <r>
    <n v="251"/>
    <s v="Lisa"/>
    <s v="Clark"/>
    <s v="obuck@powell.com"/>
    <s v="001-546-011-5262x953"/>
    <s v="Aliciaview"/>
    <s v="Mayotte"/>
    <x v="51"/>
    <x v="51"/>
    <x v="6"/>
    <x v="51"/>
    <x v="250"/>
    <n v="94"/>
    <n v="36"/>
    <n v="45362"/>
    <n v="7"/>
  </r>
  <r>
    <n v="252"/>
    <s v="Michael"/>
    <s v="Shepherd"/>
    <s v="ccruz@hotmail.com"/>
    <s v="6197643953"/>
    <s v="North Jeffrey"/>
    <s v="Norway"/>
    <x v="51"/>
    <x v="51"/>
    <x v="6"/>
    <x v="51"/>
    <x v="251"/>
    <n v="440"/>
    <n v="30"/>
    <n v="45614"/>
    <n v="3"/>
  </r>
  <r>
    <n v="253"/>
    <s v="Laura"/>
    <s v="Freeman"/>
    <s v="weissrachel@hotmail.com"/>
    <s v="(968)166-7158x2702"/>
    <s v="Port Melissaburgh"/>
    <s v="Benin"/>
    <x v="51"/>
    <x v="51"/>
    <x v="6"/>
    <x v="51"/>
    <x v="252"/>
    <n v="335"/>
    <n v="19"/>
    <n v="45366"/>
    <n v="10"/>
  </r>
  <r>
    <n v="254"/>
    <s v="Patrick"/>
    <s v="Levy"/>
    <s v="matthew62@hotmail.com"/>
    <s v="(333)732-4408"/>
    <s v="Marcfurt"/>
    <s v="Guernsey"/>
    <x v="51"/>
    <x v="51"/>
    <x v="6"/>
    <x v="51"/>
    <x v="253"/>
    <n v="495"/>
    <n v="16"/>
    <n v="45149"/>
    <n v="10"/>
  </r>
  <r>
    <n v="255"/>
    <s v="Nicholas"/>
    <s v="Pope"/>
    <s v="gary05@guzman.com"/>
    <s v="289-796-6951"/>
    <s v="East Julie"/>
    <s v="Ghana"/>
    <x v="51"/>
    <x v="51"/>
    <x v="6"/>
    <x v="51"/>
    <x v="254"/>
    <n v="476"/>
    <n v="34"/>
    <n v="45765"/>
    <n v="3"/>
  </r>
  <r>
    <n v="256"/>
    <s v="Jennifer"/>
    <s v="Steele"/>
    <s v="lmorrow@flores-barker.com"/>
    <s v="001-651-295-4544x82354"/>
    <s v="Richardmouth"/>
    <s v="Saudi Arabia"/>
    <x v="51"/>
    <x v="51"/>
    <x v="6"/>
    <x v="51"/>
    <x v="255"/>
    <n v="354"/>
    <n v="46"/>
    <n v="45465"/>
    <n v="7"/>
  </r>
  <r>
    <n v="257"/>
    <s v="Robert"/>
    <s v="Oconnell"/>
    <s v="catherine47@gmail.com"/>
    <s v="(541)355-0059x08257"/>
    <s v="Cisnerosbury"/>
    <s v="Grenada"/>
    <x v="51"/>
    <x v="51"/>
    <x v="6"/>
    <x v="51"/>
    <x v="256"/>
    <n v="5"/>
    <n v="35"/>
    <n v="45447"/>
    <n v="10"/>
  </r>
  <r>
    <n v="258"/>
    <s v="Dylan"/>
    <s v="Riley"/>
    <s v="stafforddavid@adams.com"/>
    <s v="617.126.5555"/>
    <s v="West Jackson"/>
    <s v="Gabon"/>
    <x v="51"/>
    <x v="51"/>
    <x v="6"/>
    <x v="51"/>
    <x v="257"/>
    <n v="155"/>
    <n v="40"/>
    <n v="45287"/>
    <n v="7"/>
  </r>
  <r>
    <n v="259"/>
    <s v="Rebecca"/>
    <s v="Hancock"/>
    <s v="marilyntorres@gmail.com"/>
    <s v="+1-716-486-5323x4367"/>
    <s v="Russelltown"/>
    <s v="Austria"/>
    <x v="51"/>
    <x v="51"/>
    <x v="6"/>
    <x v="51"/>
    <x v="258"/>
    <n v="241"/>
    <n v="15"/>
    <n v="45252"/>
    <n v="6"/>
  </r>
  <r>
    <n v="260"/>
    <s v="Brenda"/>
    <s v="Delacruz"/>
    <s v="donnacarter@scott-holland.info"/>
    <s v="485-955-6392x2999"/>
    <s v="Berryfurt"/>
    <s v="Lebanon"/>
    <x v="51"/>
    <x v="51"/>
    <x v="6"/>
    <x v="51"/>
    <x v="259"/>
    <n v="382"/>
    <n v="14"/>
    <n v="45541"/>
    <n v="8"/>
  </r>
  <r>
    <n v="261"/>
    <s v="Nancy"/>
    <s v="Obrien"/>
    <s v="nkane@gmail.com"/>
    <s v="(017)986-7031"/>
    <s v="Carlaville"/>
    <s v="Guinea"/>
    <x v="51"/>
    <x v="51"/>
    <x v="6"/>
    <x v="51"/>
    <x v="260"/>
    <n v="10"/>
    <n v="11"/>
    <n v="45308"/>
    <n v="9"/>
  </r>
  <r>
    <n v="262"/>
    <s v="Andre"/>
    <s v="Harris"/>
    <s v="greenrebecca@yahoo.com"/>
    <s v="(355)229-3446x43649"/>
    <s v="South Danielstad"/>
    <s v="China"/>
    <x v="51"/>
    <x v="51"/>
    <x v="6"/>
    <x v="51"/>
    <x v="261"/>
    <n v="94"/>
    <n v="34"/>
    <n v="45339"/>
    <n v="3"/>
  </r>
  <r>
    <n v="263"/>
    <s v="Elizabeth"/>
    <s v="Buchanan"/>
    <s v="joeduke@bird.org"/>
    <s v="001-542-949-0935x815"/>
    <s v="Jasonport"/>
    <s v="Ghana"/>
    <x v="51"/>
    <x v="51"/>
    <x v="6"/>
    <x v="51"/>
    <x v="262"/>
    <n v="366"/>
    <n v="4"/>
    <n v="45497"/>
    <n v="10"/>
  </r>
  <r>
    <n v="264"/>
    <s v="Joseph"/>
    <s v="Walter"/>
    <s v="jbrown@brady.net"/>
    <s v="001-727-522-8852x60900"/>
    <s v="Davidside"/>
    <s v="Mozambique"/>
    <x v="51"/>
    <x v="51"/>
    <x v="6"/>
    <x v="51"/>
    <x v="263"/>
    <n v="12"/>
    <n v="45"/>
    <n v="45400"/>
    <n v="5"/>
  </r>
  <r>
    <n v="265"/>
    <s v="Anthony"/>
    <s v="Coleman"/>
    <s v="samantha34@gonzalez.com"/>
    <s v="001-958-172-3713x1153"/>
    <s v="Parkston"/>
    <s v="Honduras"/>
    <x v="51"/>
    <x v="51"/>
    <x v="6"/>
    <x v="51"/>
    <x v="264"/>
    <n v="115"/>
    <n v="6"/>
    <n v="45216"/>
    <n v="8"/>
  </r>
  <r>
    <n v="266"/>
    <s v="Matthew"/>
    <s v="Miller"/>
    <s v="apruitt@white.com"/>
    <s v="116-116-0424x20764"/>
    <s v="North Michellestad"/>
    <s v="Kuwait"/>
    <x v="51"/>
    <x v="51"/>
    <x v="6"/>
    <x v="51"/>
    <x v="265"/>
    <n v="289"/>
    <n v="12"/>
    <n v="45682"/>
    <n v="4"/>
  </r>
  <r>
    <n v="267"/>
    <s v="Katie"/>
    <s v="Arnold"/>
    <s v="josegilbert@thomas.biz"/>
    <s v="4435862518"/>
    <s v="Acostaville"/>
    <s v="Algeria"/>
    <x v="51"/>
    <x v="51"/>
    <x v="6"/>
    <x v="51"/>
    <x v="266"/>
    <n v="363"/>
    <n v="39"/>
    <n v="45419"/>
    <n v="10"/>
  </r>
  <r>
    <n v="268"/>
    <s v="Brian"/>
    <s v="Miller"/>
    <s v="eclark@yahoo.com"/>
    <s v="814-859-3845x35061"/>
    <s v="Michelleshire"/>
    <s v="Trinidad and Tobago"/>
    <x v="51"/>
    <x v="51"/>
    <x v="6"/>
    <x v="51"/>
    <x v="267"/>
    <n v="190"/>
    <n v="5"/>
    <n v="45173"/>
    <n v="2"/>
  </r>
  <r>
    <n v="269"/>
    <s v="Michael"/>
    <s v="Goodwin"/>
    <s v="douglasolsen@ayers.biz"/>
    <s v="+1-518-324-0138x4200"/>
    <s v="Dianamouth"/>
    <s v="Nicaragua"/>
    <x v="51"/>
    <x v="51"/>
    <x v="6"/>
    <x v="51"/>
    <x v="268"/>
    <n v="415"/>
    <n v="47"/>
    <n v="45645"/>
    <n v="5"/>
  </r>
  <r>
    <n v="270"/>
    <s v="Tiffany"/>
    <s v="Barr"/>
    <s v="leslie18@yahoo.com"/>
    <s v="-9784"/>
    <s v="Lake Reginaville"/>
    <s v="Austria"/>
    <x v="51"/>
    <x v="51"/>
    <x v="6"/>
    <x v="51"/>
    <x v="269"/>
    <n v="472"/>
    <n v="43"/>
    <n v="45377"/>
    <n v="6"/>
  </r>
  <r>
    <n v="271"/>
    <s v="Timothy"/>
    <s v="Hodges"/>
    <s v="tracy33@smith.net"/>
    <s v="8162684788"/>
    <s v="South Whitneyport"/>
    <s v="Greenland"/>
    <x v="51"/>
    <x v="51"/>
    <x v="6"/>
    <x v="51"/>
    <x v="270"/>
    <n v="436"/>
    <n v="50"/>
    <n v="45303"/>
    <n v="4"/>
  </r>
  <r>
    <n v="272"/>
    <s v="Lindsay"/>
    <s v="Gray"/>
    <s v="santosjoel@owens.com"/>
    <s v="121.416.5624x271"/>
    <s v="North William"/>
    <s v="Barbados"/>
    <x v="51"/>
    <x v="51"/>
    <x v="6"/>
    <x v="51"/>
    <x v="271"/>
    <n v="99"/>
    <n v="46"/>
    <n v="45197"/>
    <n v="4"/>
  </r>
  <r>
    <n v="273"/>
    <s v="Eric"/>
    <s v="Stanley"/>
    <s v="sarah37@durham-olson.com"/>
    <s v="8438761573"/>
    <s v="South Brooke"/>
    <s v="Holy See (Vatican City State)"/>
    <x v="51"/>
    <x v="51"/>
    <x v="6"/>
    <x v="51"/>
    <x v="272"/>
    <n v="28"/>
    <n v="25"/>
    <n v="45747"/>
    <n v="2"/>
  </r>
  <r>
    <n v="274"/>
    <s v="Thomas"/>
    <s v="Hart"/>
    <s v="wrightmatthew@hotmail.com"/>
    <s v="+1-532-508-2529x345"/>
    <s v="Gibsonshire"/>
    <s v="Marshall Islands"/>
    <x v="51"/>
    <x v="51"/>
    <x v="6"/>
    <x v="51"/>
    <x v="273"/>
    <n v="211"/>
    <n v="33"/>
    <n v="45346"/>
    <n v="7"/>
  </r>
  <r>
    <n v="275"/>
    <s v="Logan"/>
    <s v="Kane"/>
    <s v="bserrano@hotmail.com"/>
    <s v="+1-874-295-0679x5540"/>
    <s v="Elizabethchester"/>
    <s v="India"/>
    <x v="51"/>
    <x v="51"/>
    <x v="6"/>
    <x v="51"/>
    <x v="274"/>
    <n v="366"/>
    <n v="49"/>
    <n v="45185"/>
    <n v="3"/>
  </r>
  <r>
    <n v="276"/>
    <s v="Wayne"/>
    <s v="Williamson"/>
    <s v="dudleyjorge@gmail.com"/>
    <s v="9077351672"/>
    <s v="Lucasborough"/>
    <s v="Sri Lanka"/>
    <x v="51"/>
    <x v="51"/>
    <x v="6"/>
    <x v="51"/>
    <x v="275"/>
    <n v="389"/>
    <n v="5"/>
    <n v="45666"/>
    <n v="9"/>
  </r>
  <r>
    <n v="277"/>
    <s v="Christina"/>
    <s v="Owen"/>
    <s v="shelbynichols@yahoo.com"/>
    <s v="413.116.3140x44191"/>
    <s v="Williammouth"/>
    <s v="Iraq"/>
    <x v="51"/>
    <x v="51"/>
    <x v="6"/>
    <x v="51"/>
    <x v="276"/>
    <n v="292"/>
    <n v="39"/>
    <n v="45641"/>
    <n v="10"/>
  </r>
  <r>
    <n v="278"/>
    <s v="Jeremy"/>
    <s v="Sanchez"/>
    <s v="tylerthompson@gmail.com"/>
    <s v="3913859085"/>
    <s v="Cookstad"/>
    <s v="Congo"/>
    <x v="51"/>
    <x v="51"/>
    <x v="6"/>
    <x v="51"/>
    <x v="277"/>
    <n v="90"/>
    <n v="40"/>
    <n v="45309"/>
    <n v="4"/>
  </r>
  <r>
    <n v="279"/>
    <s v="Marcus"/>
    <s v="Lewis"/>
    <s v="efranklin@gmail.com"/>
    <s v="(666)193-2541x33943"/>
    <s v="East Stephanie"/>
    <s v="Czech Republic"/>
    <x v="51"/>
    <x v="51"/>
    <x v="6"/>
    <x v="51"/>
    <x v="278"/>
    <n v="125"/>
    <n v="2"/>
    <n v="45224"/>
    <n v="5"/>
  </r>
  <r>
    <n v="280"/>
    <s v="Deanna"/>
    <s v="Bishop"/>
    <s v="michael45@hernandez-gordon.biz"/>
    <s v="+1-536-821-7187x988"/>
    <s v="New Jamesbury"/>
    <s v="Paraguay"/>
    <x v="51"/>
    <x v="51"/>
    <x v="6"/>
    <x v="51"/>
    <x v="279"/>
    <n v="385"/>
    <n v="48"/>
    <n v="45510"/>
    <n v="7"/>
  </r>
  <r>
    <n v="281"/>
    <s v="Michael"/>
    <s v="Marshall"/>
    <s v="justin80@gmail.com"/>
    <s v="001-300-209-2035"/>
    <s v="West Bethside"/>
    <s v="Italy"/>
    <x v="51"/>
    <x v="51"/>
    <x v="6"/>
    <x v="51"/>
    <x v="280"/>
    <n v="334"/>
    <n v="4"/>
    <n v="45316"/>
    <n v="5"/>
  </r>
  <r>
    <n v="282"/>
    <s v="Kimberly"/>
    <s v="Nelson"/>
    <s v="hvasquez@yahoo.com"/>
    <s v="-4920"/>
    <s v="East Rachael"/>
    <s v="Djibouti"/>
    <x v="51"/>
    <x v="51"/>
    <x v="6"/>
    <x v="51"/>
    <x v="281"/>
    <n v="474"/>
    <n v="48"/>
    <n v="45503"/>
    <n v="1"/>
  </r>
  <r>
    <n v="283"/>
    <s v="Chris"/>
    <s v="Young"/>
    <s v="seth63@gilmore.com"/>
    <s v="001-872-653-6306x7305"/>
    <s v="Amberborough"/>
    <s v="Gibraltar"/>
    <x v="51"/>
    <x v="51"/>
    <x v="6"/>
    <x v="51"/>
    <x v="282"/>
    <n v="291"/>
    <n v="1"/>
    <n v="45652"/>
    <n v="5"/>
  </r>
  <r>
    <n v="284"/>
    <s v="James"/>
    <s v="Walls"/>
    <s v="jacobsamber@rodriguez.info"/>
    <s v="(830)268-4677x52285"/>
    <s v="North Johnborough"/>
    <s v="Rwanda"/>
    <x v="51"/>
    <x v="51"/>
    <x v="6"/>
    <x v="51"/>
    <x v="283"/>
    <n v="246"/>
    <n v="11"/>
    <n v="45483"/>
    <n v="8"/>
  </r>
  <r>
    <n v="285"/>
    <s v="Chelsey"/>
    <s v="Johnson"/>
    <s v="alexbuckley@gmail.com"/>
    <s v="+1-755-203-4353x47930"/>
    <s v="Penabury"/>
    <s v="Niue"/>
    <x v="51"/>
    <x v="51"/>
    <x v="6"/>
    <x v="51"/>
    <x v="284"/>
    <n v="32"/>
    <n v="6"/>
    <n v="45413"/>
    <n v="5"/>
  </r>
  <r>
    <n v="286"/>
    <s v="Teresa"/>
    <s v="Walker"/>
    <s v="woodsdawn@james.com"/>
    <s v="284.117.7298"/>
    <s v="West Veronica"/>
    <s v="Kyrgyz Republic"/>
    <x v="51"/>
    <x v="51"/>
    <x v="6"/>
    <x v="51"/>
    <x v="285"/>
    <n v="222"/>
    <n v="15"/>
    <n v="45701"/>
    <n v="6"/>
  </r>
  <r>
    <n v="287"/>
    <s v="Jose"/>
    <s v="Frazier"/>
    <s v="scole@moon.biz"/>
    <s v="023-569-8359x69278"/>
    <s v="Chapmanburgh"/>
    <s v="Iran"/>
    <x v="51"/>
    <x v="51"/>
    <x v="6"/>
    <x v="51"/>
    <x v="286"/>
    <n v="405"/>
    <n v="49"/>
    <n v="45608"/>
    <n v="1"/>
  </r>
  <r>
    <n v="288"/>
    <s v="Jeffrey"/>
    <s v="Osborne"/>
    <s v="cooklaura@rollins.biz"/>
    <s v="(572)962-6672"/>
    <s v="East Eugenestad"/>
    <s v="Luxembourg"/>
    <x v="51"/>
    <x v="51"/>
    <x v="6"/>
    <x v="51"/>
    <x v="287"/>
    <n v="332"/>
    <n v="31"/>
    <n v="45759"/>
    <n v="10"/>
  </r>
  <r>
    <n v="289"/>
    <s v="Shannon"/>
    <s v="Cook"/>
    <s v="michael35@gmail.com"/>
    <s v="001-607-228-2359x54256"/>
    <s v="Port Brettview"/>
    <s v="Ghana"/>
    <x v="51"/>
    <x v="51"/>
    <x v="6"/>
    <x v="51"/>
    <x v="288"/>
    <n v="440"/>
    <n v="36"/>
    <n v="45702"/>
    <n v="10"/>
  </r>
  <r>
    <n v="290"/>
    <s v="Michael"/>
    <s v="Barrett"/>
    <s v="kevinstephens@gmail.com"/>
    <s v="085-257-3944"/>
    <s v="East Angela"/>
    <s v="Guam"/>
    <x v="51"/>
    <x v="51"/>
    <x v="6"/>
    <x v="51"/>
    <x v="289"/>
    <n v="369"/>
    <n v="23"/>
    <n v="45042"/>
    <n v="1"/>
  </r>
  <r>
    <n v="291"/>
    <s v="Rhonda"/>
    <s v="Barnes"/>
    <s v="qcrawford@cook.com"/>
    <s v="4428041123"/>
    <s v="Carriemouth"/>
    <s v="Monaco"/>
    <x v="51"/>
    <x v="51"/>
    <x v="6"/>
    <x v="51"/>
    <x v="290"/>
    <n v="61"/>
    <n v="37"/>
    <n v="45134"/>
    <n v="1"/>
  </r>
  <r>
    <n v="292"/>
    <s v="Amanda"/>
    <s v="Lopez"/>
    <s v="kevingardner@yahoo.com"/>
    <s v="787-055-3734x812"/>
    <s v="East Sierramouth"/>
    <s v="Greece"/>
    <x v="51"/>
    <x v="51"/>
    <x v="6"/>
    <x v="51"/>
    <x v="291"/>
    <n v="487"/>
    <n v="37"/>
    <n v="45465"/>
    <n v="8"/>
  </r>
  <r>
    <n v="293"/>
    <s v="Francisco"/>
    <s v="Jones"/>
    <s v="lhenry@thomas-adams.com"/>
    <s v="+1-800-656-4849x733"/>
    <s v="New Emily"/>
    <s v="Dominica"/>
    <x v="51"/>
    <x v="51"/>
    <x v="6"/>
    <x v="51"/>
    <x v="292"/>
    <n v="188"/>
    <n v="28"/>
    <n v="45659"/>
    <n v="4"/>
  </r>
  <r>
    <n v="294"/>
    <s v="Andrew"/>
    <s v="Brown"/>
    <s v="nreid@williams-smith.com"/>
    <s v="(427)062-2590x21508"/>
    <s v="North Angela"/>
    <s v="Hong Kong"/>
    <x v="51"/>
    <x v="51"/>
    <x v="6"/>
    <x v="51"/>
    <x v="293"/>
    <n v="137"/>
    <n v="15"/>
    <n v="45689"/>
    <n v="7"/>
  </r>
  <r>
    <n v="295"/>
    <s v="Tara"/>
    <s v="Avila"/>
    <s v="sherry60@vaughan-robles.com"/>
    <s v="439-884-4691x4361"/>
    <s v="Johnburgh"/>
    <s v="Peru"/>
    <x v="51"/>
    <x v="51"/>
    <x v="6"/>
    <x v="51"/>
    <x v="294"/>
    <n v="474"/>
    <n v="30"/>
    <n v="45290"/>
    <n v="5"/>
  </r>
  <r>
    <n v="296"/>
    <s v="Amy"/>
    <s v="Tyler"/>
    <s v="megan10@yahoo.com"/>
    <s v="001-865-845-9107x9230"/>
    <s v="Hayleyside"/>
    <s v="Bouvet Island (Bouvetoya)"/>
    <x v="51"/>
    <x v="51"/>
    <x v="6"/>
    <x v="51"/>
    <x v="295"/>
    <n v="165"/>
    <n v="29"/>
    <n v="45259"/>
    <n v="10"/>
  </r>
  <r>
    <n v="297"/>
    <s v="Shelby"/>
    <s v="Hernandez"/>
    <s v="peterevans@gmail.com"/>
    <s v="-4418"/>
    <s v="New Melaniemouth"/>
    <s v="Croatia"/>
    <x v="51"/>
    <x v="51"/>
    <x v="6"/>
    <x v="51"/>
    <x v="296"/>
    <n v="75"/>
    <n v="6"/>
    <n v="45690"/>
    <n v="6"/>
  </r>
  <r>
    <n v="298"/>
    <s v="Anne"/>
    <s v="Smith"/>
    <s v="dwilliams@gmail.com"/>
    <s v="(094)920-6229x5047"/>
    <s v="Michaelberg"/>
    <s v="Brazil"/>
    <x v="51"/>
    <x v="51"/>
    <x v="6"/>
    <x v="51"/>
    <x v="297"/>
    <n v="181"/>
    <n v="6"/>
    <n v="45056"/>
    <n v="8"/>
  </r>
  <r>
    <n v="299"/>
    <s v="Nicholas"/>
    <s v="Hoffman"/>
    <s v="williamherrera@hotmail.com"/>
    <s v="(515)765-6853"/>
    <s v="Halltown"/>
    <s v="Tanzania"/>
    <x v="51"/>
    <x v="51"/>
    <x v="6"/>
    <x v="51"/>
    <x v="298"/>
    <n v="133"/>
    <n v="16"/>
    <n v="45319"/>
    <n v="10"/>
  </r>
  <r>
    <n v="300"/>
    <s v="Crystal"/>
    <s v="Saunders"/>
    <s v="gwright@franklin-fisher.com"/>
    <s v="714-179-5707x68281"/>
    <s v="Jonathanfort"/>
    <s v="Tokelau"/>
    <x v="51"/>
    <x v="51"/>
    <x v="6"/>
    <x v="51"/>
    <x v="299"/>
    <n v="359"/>
    <n v="11"/>
    <n v="45265"/>
    <n v="5"/>
  </r>
  <r>
    <n v="301"/>
    <s v="Joseph"/>
    <s v="Parker"/>
    <s v="kwilliams@hotmail.com"/>
    <s v="001-750-443-2876x8745"/>
    <s v="West Mary"/>
    <s v="Mauritania"/>
    <x v="51"/>
    <x v="51"/>
    <x v="6"/>
    <x v="51"/>
    <x v="300"/>
    <n v="291"/>
    <n v="11"/>
    <n v="45756"/>
    <n v="8"/>
  </r>
  <r>
    <n v="302"/>
    <s v="Jasmine"/>
    <s v="French"/>
    <s v="eric65@hotmail.com"/>
    <s v="357-502-1171"/>
    <s v="Mooreland"/>
    <s v="South Georgia and the South Sandwich Islands"/>
    <x v="51"/>
    <x v="51"/>
    <x v="6"/>
    <x v="51"/>
    <x v="301"/>
    <n v="372"/>
    <n v="43"/>
    <n v="45378"/>
    <n v="6"/>
  </r>
  <r>
    <n v="303"/>
    <s v="Jane"/>
    <s v="Wilson"/>
    <s v="hamptonjared@macdonald.com"/>
    <s v="+1-283-166-9375x8169"/>
    <s v="North Caroline"/>
    <s v="Singapore"/>
    <x v="51"/>
    <x v="51"/>
    <x v="6"/>
    <x v="51"/>
    <x v="302"/>
    <n v="452"/>
    <n v="29"/>
    <n v="45619"/>
    <n v="3"/>
  </r>
  <r>
    <n v="304"/>
    <s v="Justin"/>
    <s v="Horne"/>
    <s v="slee@gmail.com"/>
    <s v="490.676.6938x8131"/>
    <s v="Lydiachester"/>
    <s v="Guyana"/>
    <x v="51"/>
    <x v="51"/>
    <x v="6"/>
    <x v="51"/>
    <x v="303"/>
    <n v="36"/>
    <n v="39"/>
    <n v="45075"/>
    <n v="1"/>
  </r>
  <r>
    <n v="305"/>
    <s v="Brandon"/>
    <s v="Fernandez"/>
    <s v="robert05@kent-simmons.biz"/>
    <s v="(611)682-9405"/>
    <s v="Ashleystad"/>
    <s v="Afghanistan"/>
    <x v="51"/>
    <x v="51"/>
    <x v="6"/>
    <x v="51"/>
    <x v="304"/>
    <n v="284"/>
    <n v="22"/>
    <n v="45510"/>
    <n v="6"/>
  </r>
  <r>
    <n v="306"/>
    <s v="Cynthia"/>
    <s v="Henry"/>
    <s v="karengibbs@byrd.com"/>
    <s v="(282)756-4601x00490"/>
    <s v="Lake Kaylee"/>
    <s v="Turkmenistan"/>
    <x v="51"/>
    <x v="51"/>
    <x v="6"/>
    <x v="51"/>
    <x v="305"/>
    <n v="70"/>
    <n v="20"/>
    <n v="45546"/>
    <n v="6"/>
  </r>
  <r>
    <n v="307"/>
    <s v="Dorothy"/>
    <s v="Sims"/>
    <s v="sarah98@hamilton.biz"/>
    <s v="873-025-7375x5725"/>
    <s v="Crystalberg"/>
    <s v="China"/>
    <x v="51"/>
    <x v="51"/>
    <x v="6"/>
    <x v="51"/>
    <x v="306"/>
    <n v="62"/>
    <n v="12"/>
    <n v="45555"/>
    <n v="4"/>
  </r>
  <r>
    <n v="308"/>
    <s v="Mary"/>
    <s v="Owens"/>
    <s v="garciakevin@gmail.com"/>
    <s v="001-242-059-4027x394"/>
    <s v="Watersside"/>
    <s v="Mali"/>
    <x v="51"/>
    <x v="51"/>
    <x v="6"/>
    <x v="51"/>
    <x v="307"/>
    <n v="396"/>
    <n v="7"/>
    <n v="45721"/>
    <n v="4"/>
  </r>
  <r>
    <n v="309"/>
    <s v="Joseph"/>
    <s v="Boone"/>
    <s v="fernandezcurtis@yahoo.com"/>
    <s v="(188)266-0536"/>
    <s v="South Monica"/>
    <s v="Liechtenstein"/>
    <x v="51"/>
    <x v="51"/>
    <x v="6"/>
    <x v="51"/>
    <x v="308"/>
    <n v="319"/>
    <n v="13"/>
    <n v="45701"/>
    <n v="1"/>
  </r>
  <r>
    <n v="310"/>
    <s v="Amanda"/>
    <s v="Miller"/>
    <s v="reneecalderon@yahoo.com"/>
    <s v="+1-749-978-5656x19208"/>
    <s v="Port Jenniferview"/>
    <s v="South Georgia and the South Sandwich Islands"/>
    <x v="51"/>
    <x v="51"/>
    <x v="6"/>
    <x v="51"/>
    <x v="309"/>
    <n v="399"/>
    <n v="2"/>
    <n v="45140"/>
    <n v="7"/>
  </r>
  <r>
    <n v="311"/>
    <s v="Katelyn"/>
    <s v="Williams"/>
    <s v="patriciabrown@hotmail.com"/>
    <s v="001-358-921-8252x0137"/>
    <s v="North Cristian"/>
    <s v="Dominican Republic"/>
    <x v="51"/>
    <x v="51"/>
    <x v="6"/>
    <x v="51"/>
    <x v="310"/>
    <n v="252"/>
    <n v="44"/>
    <n v="45323"/>
    <n v="4"/>
  </r>
  <r>
    <n v="312"/>
    <s v="James"/>
    <s v="Russell"/>
    <s v="omoore@yahoo.com"/>
    <s v="001-760-732-2430x664"/>
    <s v="South Marcusside"/>
    <s v="Gabon"/>
    <x v="51"/>
    <x v="51"/>
    <x v="6"/>
    <x v="51"/>
    <x v="311"/>
    <n v="353"/>
    <n v="34"/>
    <n v="45135"/>
    <n v="5"/>
  </r>
  <r>
    <n v="313"/>
    <s v="Eric"/>
    <s v="Nunez"/>
    <s v="qharris@gmail.com"/>
    <s v="896-541-6322x7921"/>
    <s v="Port Deanna"/>
    <s v="Saint Barthelemy"/>
    <x v="51"/>
    <x v="51"/>
    <x v="6"/>
    <x v="51"/>
    <x v="312"/>
    <n v="4"/>
    <n v="29"/>
    <n v="45404"/>
    <n v="1"/>
  </r>
  <r>
    <n v="314"/>
    <s v="Susan"/>
    <s v="Cisneros"/>
    <s v="mary41@yahoo.com"/>
    <s v="764-861-6575"/>
    <s v="Donnaton"/>
    <s v="Tajikistan"/>
    <x v="51"/>
    <x v="51"/>
    <x v="6"/>
    <x v="51"/>
    <x v="313"/>
    <n v="12"/>
    <n v="30"/>
    <n v="45488"/>
    <n v="1"/>
  </r>
  <r>
    <n v="315"/>
    <s v="Amy"/>
    <s v="Lynn"/>
    <s v="thomashodges@gmail.com"/>
    <s v="+1-825-327-0545x79651"/>
    <s v="Port Russell"/>
    <s v="Anguilla"/>
    <x v="51"/>
    <x v="51"/>
    <x v="6"/>
    <x v="51"/>
    <x v="314"/>
    <n v="431"/>
    <n v="31"/>
    <n v="45444"/>
    <n v="6"/>
  </r>
  <r>
    <n v="316"/>
    <s v="David"/>
    <s v="Hale"/>
    <s v="hkelly@dixon.com"/>
    <s v="5748487224"/>
    <s v="Lake Lisachester"/>
    <s v="Guadeloupe"/>
    <x v="51"/>
    <x v="51"/>
    <x v="6"/>
    <x v="51"/>
    <x v="315"/>
    <n v="16"/>
    <n v="27"/>
    <n v="45320"/>
    <n v="3"/>
  </r>
  <r>
    <n v="317"/>
    <s v="Catherine"/>
    <s v="Rocha"/>
    <s v="abigailflores@gmail.com"/>
    <s v="380.955.0585x510"/>
    <s v="Davenportville"/>
    <s v="Eritrea"/>
    <x v="51"/>
    <x v="51"/>
    <x v="6"/>
    <x v="51"/>
    <x v="316"/>
    <n v="299"/>
    <n v="28"/>
    <n v="45217"/>
    <n v="10"/>
  </r>
  <r>
    <n v="318"/>
    <s v="Tricia"/>
    <s v="Arellano"/>
    <s v="mckenzieangela@hotmail.com"/>
    <s v="001-144-630-5167x792"/>
    <s v="Johnland"/>
    <s v="Korea"/>
    <x v="51"/>
    <x v="51"/>
    <x v="6"/>
    <x v="51"/>
    <x v="317"/>
    <n v="466"/>
    <n v="16"/>
    <n v="45124"/>
    <n v="10"/>
  </r>
  <r>
    <n v="319"/>
    <s v="Dustin"/>
    <s v="Martinez"/>
    <s v="thomascolon@hotmail.com"/>
    <s v="(558)677-8039"/>
    <s v="Millerton"/>
    <s v="South Georgia and the South Sandwich Islands"/>
    <x v="51"/>
    <x v="51"/>
    <x v="6"/>
    <x v="51"/>
    <x v="318"/>
    <n v="177"/>
    <n v="16"/>
    <n v="45156"/>
    <n v="9"/>
  </r>
  <r>
    <n v="320"/>
    <s v="Kaitlyn"/>
    <s v="Williams"/>
    <s v="zbrown@yahoo.com"/>
    <s v="975-738-3816x90315"/>
    <s v="Laurenmouth"/>
    <s v="Peru"/>
    <x v="51"/>
    <x v="51"/>
    <x v="6"/>
    <x v="51"/>
    <x v="319"/>
    <n v="56"/>
    <n v="23"/>
    <n v="45227"/>
    <n v="10"/>
  </r>
  <r>
    <n v="321"/>
    <s v="Kent"/>
    <s v="Lane"/>
    <s v="jonathan42@schwartz.biz"/>
    <s v="+1-520-009-5710x61749"/>
    <s v="East James"/>
    <s v="San Marino"/>
    <x v="51"/>
    <x v="51"/>
    <x v="6"/>
    <x v="51"/>
    <x v="320"/>
    <n v="57"/>
    <n v="5"/>
    <n v="45218"/>
    <n v="5"/>
  </r>
  <r>
    <n v="322"/>
    <s v="Patricia"/>
    <s v="Calhoun"/>
    <s v="benjaminmonroe@vargas.net"/>
    <s v="775.187.3513x227"/>
    <s v="Port Karenmouth"/>
    <s v="Saint Lucia"/>
    <x v="51"/>
    <x v="51"/>
    <x v="6"/>
    <x v="51"/>
    <x v="321"/>
    <n v="303"/>
    <n v="32"/>
    <n v="45460"/>
    <n v="7"/>
  </r>
  <r>
    <n v="323"/>
    <s v="Austin"/>
    <s v="Chase"/>
    <s v="smithanna@gmail.com"/>
    <s v="336-467-2155"/>
    <s v="South Nathaniel"/>
    <s v="Svalbard &amp; Jan Mayen Islands"/>
    <x v="51"/>
    <x v="51"/>
    <x v="6"/>
    <x v="51"/>
    <x v="322"/>
    <n v="398"/>
    <n v="19"/>
    <n v="45664"/>
    <n v="4"/>
  </r>
  <r>
    <n v="324"/>
    <s v="Karen"/>
    <s v="Thomas"/>
    <s v="patrick93@gmail.com"/>
    <s v="382-739-2033"/>
    <s v="East Matthew"/>
    <s v="Ireland"/>
    <x v="51"/>
    <x v="51"/>
    <x v="6"/>
    <x v="51"/>
    <x v="323"/>
    <n v="404"/>
    <n v="15"/>
    <n v="45147"/>
    <n v="7"/>
  </r>
  <r>
    <n v="325"/>
    <s v="Pamela"/>
    <s v="Stanley"/>
    <s v="friggs@paul.com"/>
    <s v="001-968-219-7123x0638"/>
    <s v="Hillport"/>
    <s v="Jamaica"/>
    <x v="51"/>
    <x v="51"/>
    <x v="6"/>
    <x v="51"/>
    <x v="324"/>
    <n v="357"/>
    <n v="45"/>
    <n v="45077"/>
    <n v="7"/>
  </r>
  <r>
    <n v="326"/>
    <s v="Holly"/>
    <s v="Paul"/>
    <s v="gallegosemily@gmail.com"/>
    <s v="001-170-035-0770"/>
    <s v="Leslieland"/>
    <s v="Kazakhstan"/>
    <x v="51"/>
    <x v="51"/>
    <x v="6"/>
    <x v="51"/>
    <x v="325"/>
    <n v="298"/>
    <n v="39"/>
    <n v="45310"/>
    <n v="9"/>
  </r>
  <r>
    <n v="327"/>
    <s v="James"/>
    <s v="White"/>
    <s v="pwashington@hotmail.com"/>
    <s v="489-147-5814"/>
    <s v="Port Sarahshire"/>
    <s v="Indonesia"/>
    <x v="51"/>
    <x v="51"/>
    <x v="6"/>
    <x v="51"/>
    <x v="326"/>
    <n v="357"/>
    <n v="21"/>
    <n v="45334"/>
    <n v="4"/>
  </r>
  <r>
    <n v="328"/>
    <s v="Monica"/>
    <s v="Dennis"/>
    <s v="jbarton@cooper.info"/>
    <s v="-9246"/>
    <s v="West Jacob"/>
    <s v="Micronesia"/>
    <x v="51"/>
    <x v="51"/>
    <x v="6"/>
    <x v="51"/>
    <x v="327"/>
    <n v="460"/>
    <n v="30"/>
    <n v="45335"/>
    <n v="6"/>
  </r>
  <r>
    <n v="329"/>
    <s v="Steven"/>
    <s v="Nelson"/>
    <s v="anthonyjensen@vasquez.info"/>
    <s v="(707)849-8429"/>
    <s v="Jerryside"/>
    <s v="Tokelau"/>
    <x v="51"/>
    <x v="51"/>
    <x v="6"/>
    <x v="51"/>
    <x v="328"/>
    <n v="280"/>
    <n v="46"/>
    <n v="45475"/>
    <n v="3"/>
  </r>
  <r>
    <n v="330"/>
    <s v="Charlotte"/>
    <s v="Davidson"/>
    <s v="washingtonanthony@gmail.com"/>
    <s v="001-097-690-4280x5823"/>
    <s v="South Elizabethbury"/>
    <s v="Guernsey"/>
    <x v="51"/>
    <x v="51"/>
    <x v="6"/>
    <x v="51"/>
    <x v="329"/>
    <n v="94"/>
    <n v="8"/>
    <n v="45290"/>
    <n v="9"/>
  </r>
  <r>
    <n v="331"/>
    <s v="Robert"/>
    <s v="Gomez"/>
    <s v="kathleen95@yahoo.com"/>
    <s v="836.914.3061x822"/>
    <s v="West Ashleytown"/>
    <s v="Brunei Darussalam"/>
    <x v="51"/>
    <x v="51"/>
    <x v="6"/>
    <x v="51"/>
    <x v="330"/>
    <n v="353"/>
    <n v="24"/>
    <n v="45094"/>
    <n v="9"/>
  </r>
  <r>
    <n v="332"/>
    <s v="Rachel"/>
    <s v="Cook"/>
    <s v="bwoods@allen.info"/>
    <s v="-5192"/>
    <s v="West Yeseniaview"/>
    <s v="Slovakia (Slovak Republic)"/>
    <x v="51"/>
    <x v="51"/>
    <x v="6"/>
    <x v="51"/>
    <x v="331"/>
    <n v="495"/>
    <n v="50"/>
    <n v="45201"/>
    <n v="9"/>
  </r>
  <r>
    <n v="333"/>
    <s v="Barry"/>
    <s v="Davies"/>
    <s v="mitchellmelanie@yahoo.com"/>
    <s v="053-370-5067"/>
    <s v="Susanland"/>
    <s v="Jersey"/>
    <x v="51"/>
    <x v="51"/>
    <x v="6"/>
    <x v="51"/>
    <x v="332"/>
    <n v="121"/>
    <n v="34"/>
    <n v="45277"/>
    <n v="1"/>
  </r>
  <r>
    <n v="334"/>
    <s v="Patrick"/>
    <s v="Lee"/>
    <s v="robertwalton@williams-flowers.org"/>
    <s v="001-252-345-9209"/>
    <s v="Mossmouth"/>
    <s v="Norfolk Island"/>
    <x v="51"/>
    <x v="51"/>
    <x v="6"/>
    <x v="51"/>
    <x v="333"/>
    <n v="411"/>
    <n v="35"/>
    <n v="45736"/>
    <n v="1"/>
  </r>
  <r>
    <n v="335"/>
    <s v="James"/>
    <s v="Ray"/>
    <s v="amanda39@hotmail.com"/>
    <s v="529.577.3389x114"/>
    <s v="Smithland"/>
    <s v="Iran"/>
    <x v="51"/>
    <x v="51"/>
    <x v="6"/>
    <x v="51"/>
    <x v="334"/>
    <n v="473"/>
    <n v="1"/>
    <n v="45477"/>
    <n v="2"/>
  </r>
  <r>
    <n v="336"/>
    <s v="Lisa"/>
    <s v="Shaw"/>
    <s v="ana88@crawford.info"/>
    <s v="(954)835-4773"/>
    <s v="New Ryanfurt"/>
    <s v="Algeria"/>
    <x v="51"/>
    <x v="51"/>
    <x v="6"/>
    <x v="51"/>
    <x v="335"/>
    <n v="429"/>
    <n v="8"/>
    <n v="45086"/>
    <n v="4"/>
  </r>
  <r>
    <n v="337"/>
    <s v="Kathleen"/>
    <s v="Kirk"/>
    <s v="christopher43@gmail.com"/>
    <s v="+1-941-083-4422x5326"/>
    <s v="Brandonview"/>
    <s v="Namibia"/>
    <x v="51"/>
    <x v="51"/>
    <x v="6"/>
    <x v="51"/>
    <x v="336"/>
    <n v="477"/>
    <n v="35"/>
    <n v="45723"/>
    <n v="10"/>
  </r>
  <r>
    <n v="338"/>
    <s v="Felicia"/>
    <s v="Lee"/>
    <s v="amanda76@rodriguez.info"/>
    <s v="680.897.2753"/>
    <s v="Edwardsfurt"/>
    <s v="Japan"/>
    <x v="51"/>
    <x v="51"/>
    <x v="6"/>
    <x v="51"/>
    <x v="337"/>
    <n v="131"/>
    <n v="35"/>
    <n v="45065"/>
    <n v="8"/>
  </r>
  <r>
    <n v="339"/>
    <s v="Judy"/>
    <s v="Johnson"/>
    <s v="ljenkins@yahoo.com"/>
    <s v="158-475-0740"/>
    <s v="Henryfort"/>
    <s v="Uzbekistan"/>
    <x v="51"/>
    <x v="51"/>
    <x v="6"/>
    <x v="51"/>
    <x v="338"/>
    <n v="341"/>
    <n v="36"/>
    <n v="45472"/>
    <n v="6"/>
  </r>
  <r>
    <n v="340"/>
    <s v="Krystal"/>
    <s v="Miller"/>
    <s v="erik83@campos.com"/>
    <s v="001-557-072-2454"/>
    <s v="Vanghaven"/>
    <s v="American Samoa"/>
    <x v="51"/>
    <x v="51"/>
    <x v="6"/>
    <x v="51"/>
    <x v="339"/>
    <n v="122"/>
    <n v="4"/>
    <n v="45132"/>
    <n v="4"/>
  </r>
  <r>
    <n v="341"/>
    <s v="David"/>
    <s v="Stephenson"/>
    <s v="lucas09@yahoo.com"/>
    <s v="+1-429-046-0192x409"/>
    <s v="North Deanna"/>
    <s v="Cote d'Ivoire"/>
    <x v="51"/>
    <x v="51"/>
    <x v="6"/>
    <x v="51"/>
    <x v="340"/>
    <n v="78"/>
    <n v="39"/>
    <n v="45228"/>
    <n v="9"/>
  </r>
  <r>
    <n v="342"/>
    <s v="Douglas"/>
    <s v="Clarke"/>
    <s v="adamsmith@brown-hurst.net"/>
    <s v="+1-189-595-4723x692"/>
    <s v="Michaelchester"/>
    <s v="Mongolia"/>
    <x v="51"/>
    <x v="51"/>
    <x v="6"/>
    <x v="51"/>
    <x v="341"/>
    <n v="201"/>
    <n v="40"/>
    <n v="45664"/>
    <n v="6"/>
  </r>
  <r>
    <n v="343"/>
    <s v="George"/>
    <s v="Ramirez"/>
    <s v="bgomez@roberts.com"/>
    <s v="459-689-7927x43319"/>
    <s v="Brittanyport"/>
    <s v="Nauru"/>
    <x v="51"/>
    <x v="51"/>
    <x v="6"/>
    <x v="51"/>
    <x v="342"/>
    <n v="434"/>
    <n v="5"/>
    <n v="45311"/>
    <n v="4"/>
  </r>
  <r>
    <n v="344"/>
    <s v="Steven"/>
    <s v="Rodriguez"/>
    <s v="margaretrobinson@hotmail.com"/>
    <s v="001-666-130-1681x37478"/>
    <s v="Jerryville"/>
    <s v="Mozambique"/>
    <x v="51"/>
    <x v="51"/>
    <x v="6"/>
    <x v="51"/>
    <x v="343"/>
    <n v="324"/>
    <n v="20"/>
    <n v="45760"/>
    <n v="5"/>
  </r>
  <r>
    <n v="345"/>
    <s v="Robert"/>
    <s v="Booker"/>
    <s v="mezajacob@hotmail.com"/>
    <s v="515-172-4974"/>
    <s v="Gabrielstad"/>
    <s v="Bahrain"/>
    <x v="51"/>
    <x v="51"/>
    <x v="6"/>
    <x v="51"/>
    <x v="344"/>
    <n v="312"/>
    <n v="40"/>
    <n v="45118"/>
    <n v="1"/>
  </r>
  <r>
    <n v="346"/>
    <s v="Abigail"/>
    <s v="Willis"/>
    <s v="kayla78@gmail.com"/>
    <s v="+1-174-352-9883x568"/>
    <s v="Dominguezport"/>
    <s v="South Africa"/>
    <x v="51"/>
    <x v="51"/>
    <x v="6"/>
    <x v="51"/>
    <x v="345"/>
    <n v="252"/>
    <n v="6"/>
    <n v="45526"/>
    <n v="10"/>
  </r>
  <r>
    <n v="347"/>
    <s v="Karen"/>
    <s v="Williams"/>
    <s v="sgarcia@gmail.com"/>
    <s v="486-548-5990x8232"/>
    <s v="Rogerston"/>
    <s v="Malawi"/>
    <x v="51"/>
    <x v="51"/>
    <x v="6"/>
    <x v="51"/>
    <x v="346"/>
    <n v="80"/>
    <n v="24"/>
    <n v="45539"/>
    <n v="8"/>
  </r>
  <r>
    <n v="348"/>
    <s v="Jessica"/>
    <s v="Jones"/>
    <s v="crivera@hotmail.com"/>
    <s v="001-528-273-6104"/>
    <s v="North Kaitlyn"/>
    <s v="Qatar"/>
    <x v="51"/>
    <x v="51"/>
    <x v="6"/>
    <x v="51"/>
    <x v="347"/>
    <n v="100"/>
    <n v="21"/>
    <n v="45436"/>
    <n v="5"/>
  </r>
  <r>
    <n v="349"/>
    <s v="Joseph"/>
    <s v="Farmer"/>
    <s v="brewertara@gmail.com"/>
    <s v="432-897-9554x435"/>
    <s v="Emmatown"/>
    <s v="Norway"/>
    <x v="51"/>
    <x v="51"/>
    <x v="6"/>
    <x v="51"/>
    <x v="348"/>
    <n v="336"/>
    <n v="44"/>
    <n v="45078"/>
    <n v="5"/>
  </r>
  <r>
    <n v="350"/>
    <s v="Maria"/>
    <s v="Carlson"/>
    <s v="johnsmonica@berry.info"/>
    <s v="(329)418-5824"/>
    <s v="South Nathanbury"/>
    <s v="Cameroon"/>
    <x v="51"/>
    <x v="51"/>
    <x v="6"/>
    <x v="51"/>
    <x v="349"/>
    <n v="436"/>
    <n v="41"/>
    <n v="45660"/>
    <n v="2"/>
  </r>
  <r>
    <n v="351"/>
    <s v="Kenneth"/>
    <s v="Jones"/>
    <s v="hluna@chapman-johnson.info"/>
    <s v="575.246.2297x8650"/>
    <s v="Reedland"/>
    <s v="American Samoa"/>
    <x v="51"/>
    <x v="51"/>
    <x v="6"/>
    <x v="51"/>
    <x v="350"/>
    <n v="116"/>
    <n v="38"/>
    <n v="45411"/>
    <n v="10"/>
  </r>
  <r>
    <n v="352"/>
    <s v="Perry"/>
    <s v="Collins"/>
    <s v="elizabethfreeman@harris.com"/>
    <s v="(572)555-9566"/>
    <s v="East Coreytown"/>
    <s v="Germany"/>
    <x v="51"/>
    <x v="51"/>
    <x v="6"/>
    <x v="51"/>
    <x v="351"/>
    <n v="102"/>
    <n v="23"/>
    <n v="45645"/>
    <n v="2"/>
  </r>
  <r>
    <n v="353"/>
    <s v="Bill"/>
    <s v="Flowers"/>
    <s v="rebeccamoss@moyer.com"/>
    <s v="405-443-7204x444"/>
    <s v="Randyburgh"/>
    <s v="Lithuania"/>
    <x v="51"/>
    <x v="51"/>
    <x v="6"/>
    <x v="51"/>
    <x v="352"/>
    <n v="459"/>
    <n v="26"/>
    <n v="45690"/>
    <n v="5"/>
  </r>
  <r>
    <n v="354"/>
    <s v="Debra"/>
    <s v="Rodriguez"/>
    <s v="javier23@yahoo.com"/>
    <s v="254.034.8539x424"/>
    <s v="Kimshire"/>
    <s v="Bangladesh"/>
    <x v="51"/>
    <x v="51"/>
    <x v="6"/>
    <x v="51"/>
    <x v="353"/>
    <n v="235"/>
    <n v="21"/>
    <n v="45365"/>
    <n v="9"/>
  </r>
  <r>
    <n v="355"/>
    <s v="Justin"/>
    <s v="Schneider"/>
    <s v="coffeyjeffery@leonard.org"/>
    <s v="(193)572-5877x82553"/>
    <s v="Lake Sarah"/>
    <s v="Peru"/>
    <x v="51"/>
    <x v="51"/>
    <x v="6"/>
    <x v="51"/>
    <x v="354"/>
    <n v="458"/>
    <n v="29"/>
    <n v="45094"/>
    <n v="8"/>
  </r>
  <r>
    <n v="356"/>
    <s v="John"/>
    <s v="Barrett"/>
    <s v="kennethlee@carey.org"/>
    <s v="323-254-7164"/>
    <s v="Dunlapland"/>
    <s v="Saudi Arabia"/>
    <x v="51"/>
    <x v="51"/>
    <x v="6"/>
    <x v="51"/>
    <x v="355"/>
    <n v="303"/>
    <n v="40"/>
    <n v="45048"/>
    <n v="1"/>
  </r>
  <r>
    <n v="357"/>
    <s v="Craig"/>
    <s v="Harris"/>
    <s v="juliefox@yahoo.com"/>
    <s v="001-393-975-9018x9795"/>
    <s v="North Travisstad"/>
    <s v="Slovenia"/>
    <x v="51"/>
    <x v="51"/>
    <x v="6"/>
    <x v="51"/>
    <x v="356"/>
    <n v="471"/>
    <n v="35"/>
    <n v="45539"/>
    <n v="6"/>
  </r>
  <r>
    <n v="358"/>
    <s v="Stephanie"/>
    <s v="Mcneil"/>
    <s v="patricia17@gmail.com"/>
    <s v="129.502.8152"/>
    <s v="Mahoneyton"/>
    <s v="United States of America"/>
    <x v="51"/>
    <x v="51"/>
    <x v="6"/>
    <x v="51"/>
    <x v="357"/>
    <n v="360"/>
    <n v="4"/>
    <n v="45184"/>
    <n v="8"/>
  </r>
  <r>
    <n v="359"/>
    <s v="Emily"/>
    <s v="Harris"/>
    <s v="patriciamartinez@lynch-beasley.biz"/>
    <s v="+1-110-985-3053x61457"/>
    <s v="Bennettshire"/>
    <s v="Maldives"/>
    <x v="51"/>
    <x v="51"/>
    <x v="6"/>
    <x v="51"/>
    <x v="358"/>
    <n v="320"/>
    <n v="27"/>
    <n v="45397"/>
    <n v="6"/>
  </r>
  <r>
    <n v="360"/>
    <s v="Ronald"/>
    <s v="Mcclain"/>
    <s v="fernandeznatalie@scott.biz"/>
    <s v="-7388"/>
    <s v="Carrland"/>
    <s v="Azerbaijan"/>
    <x v="51"/>
    <x v="51"/>
    <x v="6"/>
    <x v="51"/>
    <x v="359"/>
    <n v="336"/>
    <n v="1"/>
    <n v="45660"/>
    <n v="3"/>
  </r>
  <r>
    <n v="361"/>
    <s v="Shelly"/>
    <s v="Murphy"/>
    <s v="hyoung@yahoo.com"/>
    <s v="1690600690"/>
    <s v="Kaylaview"/>
    <s v="Micronesia"/>
    <x v="51"/>
    <x v="51"/>
    <x v="6"/>
    <x v="51"/>
    <x v="360"/>
    <n v="98"/>
    <n v="31"/>
    <n v="45073"/>
    <n v="1"/>
  </r>
  <r>
    <n v="362"/>
    <s v="Lisa"/>
    <s v="Brown"/>
    <s v="chadhenry@estes-mitchell.info"/>
    <s v="+1-296-331-7204x78081"/>
    <s v="East Judith"/>
    <s v="Oman"/>
    <x v="51"/>
    <x v="51"/>
    <x v="6"/>
    <x v="51"/>
    <x v="361"/>
    <n v="48"/>
    <n v="16"/>
    <n v="45671"/>
    <n v="2"/>
  </r>
  <r>
    <n v="363"/>
    <s v="Paula"/>
    <s v="Roman"/>
    <s v="kathryncarson@kirby.org"/>
    <s v="001-492-671-6773"/>
    <s v="West Tommybury"/>
    <s v="Taiwan"/>
    <x v="51"/>
    <x v="51"/>
    <x v="6"/>
    <x v="51"/>
    <x v="362"/>
    <n v="407"/>
    <n v="11"/>
    <n v="45507"/>
    <n v="9"/>
  </r>
  <r>
    <n v="364"/>
    <s v="Ian"/>
    <s v="Wright"/>
    <s v="dustin67@henson-atkinson.com"/>
    <s v="632.008.6188x02402"/>
    <s v="Allenfurt"/>
    <s v="Brazil"/>
    <x v="51"/>
    <x v="51"/>
    <x v="6"/>
    <x v="51"/>
    <x v="363"/>
    <n v="146"/>
    <n v="1"/>
    <n v="45638"/>
    <n v="2"/>
  </r>
  <r>
    <n v="365"/>
    <s v="Gregory"/>
    <s v="Hart"/>
    <s v="bensontina@byrd.com"/>
    <s v="(411)633-7500"/>
    <s v="Tinahaven"/>
    <s v="Micronesia"/>
    <x v="51"/>
    <x v="51"/>
    <x v="6"/>
    <x v="51"/>
    <x v="364"/>
    <n v="209"/>
    <n v="15"/>
    <n v="45276"/>
    <n v="3"/>
  </r>
  <r>
    <n v="366"/>
    <s v="Abigail"/>
    <s v="Maldonado"/>
    <s v="andersonelizabeth@coleman.com"/>
    <s v="001-066-788-6542x6232"/>
    <s v="Crystaltown"/>
    <s v="South Africa"/>
    <x v="51"/>
    <x v="51"/>
    <x v="6"/>
    <x v="51"/>
    <x v="365"/>
    <n v="367"/>
    <n v="4"/>
    <n v="45581"/>
    <n v="10"/>
  </r>
  <r>
    <n v="367"/>
    <s v="Sharon"/>
    <s v="Jackson"/>
    <s v="browntiffany@hotmail.com"/>
    <s v="(248)327-9634"/>
    <s v="New Marcusland"/>
    <s v="Western Sahara"/>
    <x v="51"/>
    <x v="51"/>
    <x v="6"/>
    <x v="51"/>
    <x v="366"/>
    <n v="320"/>
    <n v="34"/>
    <n v="45422"/>
    <n v="3"/>
  </r>
  <r>
    <n v="368"/>
    <s v="Kevin"/>
    <s v="Simmons"/>
    <s v="prasmussen@hotmail.com"/>
    <s v="(991)679-3915"/>
    <s v="Russoside"/>
    <s v="Netherlands Antilles"/>
    <x v="51"/>
    <x v="51"/>
    <x v="6"/>
    <x v="51"/>
    <x v="367"/>
    <n v="399"/>
    <n v="36"/>
    <n v="45627"/>
    <n v="2"/>
  </r>
  <r>
    <n v="369"/>
    <s v="Katie"/>
    <s v="Hernandez"/>
    <s v="fsmith@baker.com"/>
    <s v="816.766.3081"/>
    <s v="Salazarshire"/>
    <s v="Cocos (Keeling) Islands"/>
    <x v="51"/>
    <x v="51"/>
    <x v="6"/>
    <x v="51"/>
    <x v="368"/>
    <n v="482"/>
    <n v="3"/>
    <n v="45472"/>
    <n v="8"/>
  </r>
  <r>
    <n v="370"/>
    <s v="Martin"/>
    <s v="Thompson"/>
    <s v="fwalls@gmail.com"/>
    <s v="1552976853"/>
    <s v="Boyleberg"/>
    <s v="Christmas Island"/>
    <x v="51"/>
    <x v="51"/>
    <x v="6"/>
    <x v="51"/>
    <x v="369"/>
    <n v="68"/>
    <n v="25"/>
    <n v="45737"/>
    <n v="2"/>
  </r>
  <r>
    <n v="371"/>
    <s v="Allen"/>
    <s v="Berry"/>
    <s v="amysantos@larson-walker.org"/>
    <s v="+1-269-022-8897x7779"/>
    <s v="New Mathew"/>
    <s v="Canada"/>
    <x v="51"/>
    <x v="51"/>
    <x v="6"/>
    <x v="51"/>
    <x v="370"/>
    <n v="481"/>
    <n v="4"/>
    <n v="45539"/>
    <n v="9"/>
  </r>
  <r>
    <n v="372"/>
    <s v="John"/>
    <s v="Holloway"/>
    <s v="amandasparks@benton-anderson.net"/>
    <s v="001-617-440-8393"/>
    <s v="Dustinhaven"/>
    <s v="Bosnia and Herzegovina"/>
    <x v="51"/>
    <x v="51"/>
    <x v="6"/>
    <x v="51"/>
    <x v="371"/>
    <n v="15"/>
    <n v="22"/>
    <n v="45468"/>
    <n v="9"/>
  </r>
  <r>
    <n v="373"/>
    <s v="Catherine"/>
    <s v="Cruz"/>
    <s v="vatkinson@hotmail.com"/>
    <s v="(805)297-8971"/>
    <s v="Hurststad"/>
    <s v="Anguilla"/>
    <x v="51"/>
    <x v="51"/>
    <x v="6"/>
    <x v="51"/>
    <x v="372"/>
    <n v="438"/>
    <n v="36"/>
    <n v="45375"/>
    <n v="9"/>
  </r>
  <r>
    <n v="374"/>
    <s v="Michelle"/>
    <s v="Smith"/>
    <s v="brett41@carter-taylor.com"/>
    <s v="(226)967-7253"/>
    <s v="South Barbara"/>
    <s v="San Marino"/>
    <x v="51"/>
    <x v="51"/>
    <x v="6"/>
    <x v="51"/>
    <x v="373"/>
    <n v="487"/>
    <n v="4"/>
    <n v="45582"/>
    <n v="2"/>
  </r>
  <r>
    <n v="375"/>
    <s v="Carl"/>
    <s v="Molina"/>
    <s v="zrobinson@aguilar-graham.info"/>
    <s v="726-092-0833"/>
    <s v="Jacobshire"/>
    <s v="Denmark"/>
    <x v="51"/>
    <x v="51"/>
    <x v="6"/>
    <x v="51"/>
    <x v="374"/>
    <n v="117"/>
    <n v="10"/>
    <n v="45356"/>
    <n v="8"/>
  </r>
  <r>
    <n v="376"/>
    <s v="Dalton"/>
    <s v="Edwards"/>
    <s v="mooneyjessica@gmail.com"/>
    <s v="(800)921-4706x328"/>
    <s v="Jessicaburgh"/>
    <s v="Mongolia"/>
    <x v="51"/>
    <x v="51"/>
    <x v="6"/>
    <x v="51"/>
    <x v="375"/>
    <n v="164"/>
    <n v="50"/>
    <n v="45201"/>
    <n v="10"/>
  </r>
  <r>
    <n v="377"/>
    <s v="Ryan"/>
    <s v="Farrell"/>
    <s v="jimmyhunter@yahoo.com"/>
    <s v="7427439870"/>
    <s v="Lewisshire"/>
    <s v="Egypt"/>
    <x v="51"/>
    <x v="51"/>
    <x v="6"/>
    <x v="51"/>
    <x v="376"/>
    <n v="406"/>
    <n v="1"/>
    <n v="45759"/>
    <n v="5"/>
  </r>
  <r>
    <n v="378"/>
    <s v="Maria"/>
    <s v="Weiss"/>
    <s v="eugene68@lewis-sanders.org"/>
    <s v="-9764"/>
    <s v="East Walterton"/>
    <s v="San Marino"/>
    <x v="51"/>
    <x v="51"/>
    <x v="6"/>
    <x v="51"/>
    <x v="377"/>
    <n v="9"/>
    <n v="5"/>
    <n v="45738"/>
    <n v="1"/>
  </r>
  <r>
    <n v="379"/>
    <s v="Lisa"/>
    <s v="Cox"/>
    <s v="zimmermanjustin@jackson-burton.net"/>
    <s v="(606)243-9061x87162"/>
    <s v="North Kristiport"/>
    <s v="Pitcairn Islands"/>
    <x v="51"/>
    <x v="51"/>
    <x v="6"/>
    <x v="51"/>
    <x v="378"/>
    <n v="364"/>
    <n v="25"/>
    <n v="45614"/>
    <n v="6"/>
  </r>
  <r>
    <n v="380"/>
    <s v="Ian"/>
    <s v="Benton"/>
    <s v="valeriemoore@pearson.info"/>
    <s v="5656679627"/>
    <s v="Marissashire"/>
    <s v="Chile"/>
    <x v="51"/>
    <x v="51"/>
    <x v="6"/>
    <x v="51"/>
    <x v="379"/>
    <n v="236"/>
    <n v="17"/>
    <n v="45535"/>
    <n v="8"/>
  </r>
  <r>
    <n v="381"/>
    <s v="Teresa"/>
    <s v="Brown"/>
    <s v="kwagner@harris-fernandez.com"/>
    <s v="938-091-0886x5938"/>
    <s v="Roberttown"/>
    <s v="Liberia"/>
    <x v="51"/>
    <x v="51"/>
    <x v="6"/>
    <x v="51"/>
    <x v="380"/>
    <n v="339"/>
    <n v="42"/>
    <n v="45700"/>
    <n v="10"/>
  </r>
  <r>
    <n v="382"/>
    <s v="James"/>
    <s v="Woodard"/>
    <s v="jkelly@diaz.biz"/>
    <s v="104.735.3538x1159"/>
    <s v="Lake Blakebury"/>
    <s v="Norway"/>
    <x v="51"/>
    <x v="51"/>
    <x v="6"/>
    <x v="51"/>
    <x v="381"/>
    <n v="194"/>
    <n v="40"/>
    <n v="45226"/>
    <n v="1"/>
  </r>
  <r>
    <n v="383"/>
    <s v="Jeremy"/>
    <s v="Schroeder"/>
    <s v="wmorgan@yahoo.com"/>
    <s v="132.443.3169x5226"/>
    <s v="Orrfort"/>
    <s v="Japan"/>
    <x v="51"/>
    <x v="51"/>
    <x v="6"/>
    <x v="51"/>
    <x v="382"/>
    <n v="242"/>
    <n v="49"/>
    <n v="45695"/>
    <n v="2"/>
  </r>
  <r>
    <n v="384"/>
    <s v="Dawn"/>
    <s v="Hall"/>
    <s v="qyoung@yahoo.com"/>
    <s v="001-154-936-4630"/>
    <s v="East Philiptown"/>
    <s v="Austria"/>
    <x v="51"/>
    <x v="51"/>
    <x v="6"/>
    <x v="51"/>
    <x v="383"/>
    <n v="187"/>
    <n v="30"/>
    <n v="45110"/>
    <n v="7"/>
  </r>
  <r>
    <n v="385"/>
    <s v="Thomas"/>
    <s v="Bautista"/>
    <s v="vbrown@johnson.biz"/>
    <s v="(052)273-8440"/>
    <s v="East John"/>
    <s v="Congo"/>
    <x v="51"/>
    <x v="51"/>
    <x v="6"/>
    <x v="51"/>
    <x v="384"/>
    <n v="452"/>
    <n v="25"/>
    <n v="45717"/>
    <n v="2"/>
  </r>
  <r>
    <n v="386"/>
    <s v="Donald"/>
    <s v="Atkinson"/>
    <s v="jacksonbrandon@hicks.org"/>
    <s v="+1-723-118-6443x92194"/>
    <s v="South Dennisshire"/>
    <s v="Palau"/>
    <x v="51"/>
    <x v="51"/>
    <x v="6"/>
    <x v="51"/>
    <x v="385"/>
    <n v="45"/>
    <n v="4"/>
    <n v="45358"/>
    <n v="6"/>
  </r>
  <r>
    <n v="387"/>
    <s v="Sheila"/>
    <s v="Delgado"/>
    <s v="ywilliams@hicks.org"/>
    <s v="(869)678-7535"/>
    <s v="West Lisa"/>
    <s v="Ghana"/>
    <x v="51"/>
    <x v="51"/>
    <x v="6"/>
    <x v="51"/>
    <x v="386"/>
    <n v="428"/>
    <n v="25"/>
    <n v="45578"/>
    <n v="10"/>
  </r>
  <r>
    <n v="388"/>
    <s v="Kyle"/>
    <s v="Campbell"/>
    <s v="robertscott@hotmail.com"/>
    <s v="(451)255-6188x557"/>
    <s v="Fullerland"/>
    <s v="Netherlands Antilles"/>
    <x v="51"/>
    <x v="51"/>
    <x v="6"/>
    <x v="51"/>
    <x v="387"/>
    <n v="311"/>
    <n v="38"/>
    <n v="45341"/>
    <n v="4"/>
  </r>
  <r>
    <n v="389"/>
    <s v="Randall"/>
    <s v="Austin"/>
    <s v="trevor52@gmail.com"/>
    <s v="001-577-376-5283x926"/>
    <s v="Thompsonbury"/>
    <s v="Guatemala"/>
    <x v="51"/>
    <x v="51"/>
    <x v="6"/>
    <x v="51"/>
    <x v="388"/>
    <n v="499"/>
    <n v="49"/>
    <n v="45125"/>
    <n v="5"/>
  </r>
  <r>
    <n v="390"/>
    <s v="Justin"/>
    <s v="Garner"/>
    <s v="udavis@moore.com"/>
    <s v="1002113840"/>
    <s v="Port Brandontown"/>
    <s v="Philippines"/>
    <x v="51"/>
    <x v="51"/>
    <x v="6"/>
    <x v="51"/>
    <x v="389"/>
    <n v="236"/>
    <n v="30"/>
    <n v="45675"/>
    <n v="8"/>
  </r>
  <r>
    <n v="391"/>
    <s v="Jeffrey"/>
    <s v="Ramos"/>
    <s v="nataliethomas@compton.com"/>
    <s v="648.220.8464x9580"/>
    <s v="Elizabethshire"/>
    <s v="United Arab Emirates"/>
    <x v="51"/>
    <x v="51"/>
    <x v="6"/>
    <x v="51"/>
    <x v="390"/>
    <n v="85"/>
    <n v="37"/>
    <n v="45567"/>
    <n v="5"/>
  </r>
  <r>
    <n v="392"/>
    <s v="Janet"/>
    <s v="Nelson"/>
    <s v="psnyder@yahoo.com"/>
    <s v="001-920-997-8455"/>
    <s v="Port Lindsay"/>
    <s v="Ghana"/>
    <x v="51"/>
    <x v="51"/>
    <x v="6"/>
    <x v="51"/>
    <x v="391"/>
    <n v="151"/>
    <n v="5"/>
    <n v="45518"/>
    <n v="10"/>
  </r>
  <r>
    <n v="393"/>
    <s v="Amanda"/>
    <s v="Davis"/>
    <s v="lisapatel@watkins.org"/>
    <s v="451-261-7745"/>
    <s v="Shawnchester"/>
    <s v="Afghanistan"/>
    <x v="51"/>
    <x v="51"/>
    <x v="6"/>
    <x v="51"/>
    <x v="392"/>
    <n v="54"/>
    <n v="40"/>
    <n v="45185"/>
    <n v="1"/>
  </r>
  <r>
    <n v="394"/>
    <s v="Pam"/>
    <s v="Trujillo"/>
    <s v="april36@hotmail.com"/>
    <s v="014-572-8106"/>
    <s v="Mitchellshire"/>
    <s v="Armenia"/>
    <x v="51"/>
    <x v="51"/>
    <x v="6"/>
    <x v="51"/>
    <x v="393"/>
    <n v="306"/>
    <n v="18"/>
    <n v="45080"/>
    <n v="10"/>
  </r>
  <r>
    <n v="395"/>
    <s v="Wendy"/>
    <s v="Scott"/>
    <s v="igarcia@hotmail.com"/>
    <s v="015-513-1351x2759"/>
    <s v="Jamesfurt"/>
    <s v="Antigua and Barbuda"/>
    <x v="51"/>
    <x v="51"/>
    <x v="6"/>
    <x v="51"/>
    <x v="394"/>
    <n v="269"/>
    <n v="23"/>
    <n v="45190"/>
    <n v="1"/>
  </r>
  <r>
    <n v="396"/>
    <s v="Phillip"/>
    <s v="Patterson"/>
    <s v="joneskristen@reed-cook.net"/>
    <s v="(449)253-4806x81237"/>
    <s v="New Brittanyhaven"/>
    <s v="Mongolia"/>
    <x v="51"/>
    <x v="51"/>
    <x v="6"/>
    <x v="51"/>
    <x v="395"/>
    <n v="397"/>
    <n v="21"/>
    <n v="45264"/>
    <n v="3"/>
  </r>
  <r>
    <n v="397"/>
    <s v="John"/>
    <s v="Gray"/>
    <s v="taylorjennifer@perez.info"/>
    <s v="001-049-669-4154"/>
    <s v="North Sarahmouth"/>
    <s v="Samoa"/>
    <x v="51"/>
    <x v="51"/>
    <x v="6"/>
    <x v="51"/>
    <x v="396"/>
    <n v="80"/>
    <n v="49"/>
    <n v="45729"/>
    <n v="10"/>
  </r>
  <r>
    <n v="398"/>
    <s v="Hannah"/>
    <s v="Wall"/>
    <s v="ianwatkins@hotmail.com"/>
    <s v="324-303-9132"/>
    <s v="Bruceside"/>
    <s v="Venezuela"/>
    <x v="51"/>
    <x v="51"/>
    <x v="6"/>
    <x v="51"/>
    <x v="397"/>
    <n v="257"/>
    <n v="26"/>
    <n v="45454"/>
    <n v="4"/>
  </r>
  <r>
    <n v="399"/>
    <s v="Andrew"/>
    <s v="Parker"/>
    <s v="snyderjoshua@reed.com"/>
    <s v="276-433-6005x4588"/>
    <s v="Haysshire"/>
    <s v="Jamaica"/>
    <x v="51"/>
    <x v="51"/>
    <x v="6"/>
    <x v="51"/>
    <x v="398"/>
    <n v="446"/>
    <n v="32"/>
    <n v="45396"/>
    <n v="8"/>
  </r>
  <r>
    <n v="400"/>
    <s v="Corey"/>
    <s v="Morgan"/>
    <s v="uanderson@hartman-meyer.com"/>
    <s v="+1-770-412-4236x269"/>
    <s v="Tracymouth"/>
    <s v="Cuba"/>
    <x v="51"/>
    <x v="51"/>
    <x v="6"/>
    <x v="51"/>
    <x v="399"/>
    <n v="375"/>
    <n v="35"/>
    <n v="45512"/>
    <n v="8"/>
  </r>
  <r>
    <n v="401"/>
    <s v="Jerry"/>
    <s v="Garrison"/>
    <s v="cory41@crawford.com"/>
    <s v="078-474-7128x8018"/>
    <s v="Lake Jessicaland"/>
    <s v="Malaysia"/>
    <x v="51"/>
    <x v="51"/>
    <x v="6"/>
    <x v="51"/>
    <x v="400"/>
    <n v="389"/>
    <n v="42"/>
    <n v="45681"/>
    <n v="10"/>
  </r>
  <r>
    <n v="402"/>
    <s v="Peter"/>
    <s v="Burton"/>
    <s v="gjordan@gmail.com"/>
    <s v="2197930000"/>
    <s v="Petersonfurt"/>
    <s v="Indonesia"/>
    <x v="51"/>
    <x v="51"/>
    <x v="6"/>
    <x v="51"/>
    <x v="401"/>
    <n v="123"/>
    <n v="45"/>
    <n v="45595"/>
    <n v="7"/>
  </r>
  <r>
    <n v="403"/>
    <s v="David"/>
    <s v="Lowe"/>
    <s v="jacksonelizabeth@stevens.com"/>
    <s v="+1-571-513-5602x8802"/>
    <s v="Chaneyside"/>
    <s v="Reunion"/>
    <x v="51"/>
    <x v="51"/>
    <x v="6"/>
    <x v="51"/>
    <x v="402"/>
    <n v="295"/>
    <n v="3"/>
    <n v="45679"/>
    <n v="5"/>
  </r>
  <r>
    <n v="404"/>
    <s v="Sarah"/>
    <s v="Elliott"/>
    <s v="martinsarah@hotmail.com"/>
    <s v="001-306-680-5336x8872"/>
    <s v="Daniellebury"/>
    <s v="Congo"/>
    <x v="51"/>
    <x v="51"/>
    <x v="6"/>
    <x v="51"/>
    <x v="403"/>
    <n v="318"/>
    <n v="36"/>
    <n v="45176"/>
    <n v="10"/>
  </r>
  <r>
    <n v="405"/>
    <s v="Michele"/>
    <s v="Vasquez"/>
    <s v="cmontoya@payne.com"/>
    <s v="1635630419"/>
    <s v="Lake Mark"/>
    <s v="Hong Kong"/>
    <x v="51"/>
    <x v="51"/>
    <x v="6"/>
    <x v="51"/>
    <x v="404"/>
    <n v="467"/>
    <n v="8"/>
    <n v="45530"/>
    <n v="2"/>
  </r>
  <r>
    <n v="406"/>
    <s v="Carol"/>
    <s v="Turner"/>
    <s v="craigbutler@hotmail.com"/>
    <s v="(441)502-4918x291"/>
    <s v="Fullertown"/>
    <s v="Netherlands"/>
    <x v="51"/>
    <x v="51"/>
    <x v="6"/>
    <x v="51"/>
    <x v="405"/>
    <n v="16"/>
    <n v="36"/>
    <n v="45370"/>
    <n v="10"/>
  </r>
  <r>
    <n v="407"/>
    <s v="Tanya"/>
    <s v="Blackwell"/>
    <s v="qsmith@bowman-stark.com"/>
    <s v="(557)086-0276x380"/>
    <s v="East Brandonburgh"/>
    <s v="South Georgia and the South Sandwich Islands"/>
    <x v="51"/>
    <x v="51"/>
    <x v="6"/>
    <x v="51"/>
    <x v="406"/>
    <n v="238"/>
    <n v="38"/>
    <n v="45039"/>
    <n v="10"/>
  </r>
  <r>
    <n v="408"/>
    <s v="Nicole"/>
    <s v="Anderson"/>
    <s v="jennifer28@santos-glover.com"/>
    <s v="001-062-254-8099x65508"/>
    <s v="Mckinneyshire"/>
    <s v="Liberia"/>
    <x v="51"/>
    <x v="51"/>
    <x v="6"/>
    <x v="51"/>
    <x v="407"/>
    <n v="76"/>
    <n v="21"/>
    <n v="45196"/>
    <n v="5"/>
  </r>
  <r>
    <n v="409"/>
    <s v="Kimberly"/>
    <s v="Johnson"/>
    <s v="clairemckee@yahoo.com"/>
    <s v="+1-415-438-0691x08003"/>
    <s v="Port Dianahaven"/>
    <s v="Iran"/>
    <x v="51"/>
    <x v="51"/>
    <x v="6"/>
    <x v="51"/>
    <x v="408"/>
    <n v="48"/>
    <n v="18"/>
    <n v="45116"/>
    <n v="10"/>
  </r>
  <r>
    <n v="410"/>
    <s v="Steven"/>
    <s v="Gordon"/>
    <s v="currywilliam@yahoo.com"/>
    <s v="001-497-784-2283x07581"/>
    <s v="Samanthaside"/>
    <s v="Afghanistan"/>
    <x v="51"/>
    <x v="51"/>
    <x v="6"/>
    <x v="51"/>
    <x v="409"/>
    <n v="385"/>
    <n v="3"/>
    <n v="45480"/>
    <n v="6"/>
  </r>
  <r>
    <n v="411"/>
    <s v="Patrick"/>
    <s v="Yang"/>
    <s v="ghicks@brown-wilson.com"/>
    <s v="+1-239-224-6217x466"/>
    <s v="Amandabury"/>
    <s v="Cape Verde"/>
    <x v="51"/>
    <x v="51"/>
    <x v="6"/>
    <x v="51"/>
    <x v="410"/>
    <n v="131"/>
    <n v="43"/>
    <n v="45513"/>
    <n v="1"/>
  </r>
  <r>
    <n v="412"/>
    <s v="Jacob"/>
    <s v="Alvarez"/>
    <s v="stephanie77@hotmail.com"/>
    <s v="930-882-5827x5689"/>
    <s v="Ritterberg"/>
    <s v="Romania"/>
    <x v="51"/>
    <x v="51"/>
    <x v="6"/>
    <x v="51"/>
    <x v="411"/>
    <n v="42"/>
    <n v="30"/>
    <n v="45077"/>
    <n v="10"/>
  </r>
  <r>
    <n v="413"/>
    <s v="Daniel"/>
    <s v="Duffy"/>
    <s v="rebeccabarnett@lopez.biz"/>
    <s v="001-255-415-7681x584"/>
    <s v="West Jenniferside"/>
    <s v="Haiti"/>
    <x v="51"/>
    <x v="51"/>
    <x v="6"/>
    <x v="51"/>
    <x v="412"/>
    <n v="145"/>
    <n v="30"/>
    <n v="45100"/>
    <n v="6"/>
  </r>
  <r>
    <n v="414"/>
    <s v="Lauren"/>
    <s v="Anderson"/>
    <s v="savannah54@jones.info"/>
    <s v="291-327-4013x1209"/>
    <s v="Williamsshire"/>
    <s v="Niue"/>
    <x v="51"/>
    <x v="51"/>
    <x v="6"/>
    <x v="51"/>
    <x v="413"/>
    <n v="214"/>
    <n v="19"/>
    <n v="45173"/>
    <n v="9"/>
  </r>
  <r>
    <n v="415"/>
    <s v="Amber"/>
    <s v="Hall"/>
    <s v="elizabethnoble@gmail.com"/>
    <s v="106-140-8271x99365"/>
    <s v="Higginsberg"/>
    <s v="Gibraltar"/>
    <x v="51"/>
    <x v="51"/>
    <x v="6"/>
    <x v="51"/>
    <x v="414"/>
    <n v="107"/>
    <n v="44"/>
    <n v="45735"/>
    <n v="6"/>
  </r>
  <r>
    <n v="416"/>
    <s v="Ivan"/>
    <s v="Walker"/>
    <s v="jerrycopeland@yahoo.com"/>
    <s v="696-386-3663"/>
    <s v="Johnsonshire"/>
    <s v="Marshall Islands"/>
    <x v="51"/>
    <x v="51"/>
    <x v="6"/>
    <x v="51"/>
    <x v="415"/>
    <n v="43"/>
    <n v="43"/>
    <n v="45205"/>
    <n v="2"/>
  </r>
  <r>
    <n v="417"/>
    <s v="Bruce"/>
    <s v="Williams"/>
    <s v="bullockdeborah@lopez.com"/>
    <s v="4170903113"/>
    <s v="East Brianbury"/>
    <s v="Israel"/>
    <x v="51"/>
    <x v="51"/>
    <x v="6"/>
    <x v="51"/>
    <x v="416"/>
    <n v="493"/>
    <n v="41"/>
    <n v="45189"/>
    <n v="4"/>
  </r>
  <r>
    <n v="418"/>
    <s v="Gail"/>
    <s v="Turner"/>
    <s v="kirkrichard@hotmail.com"/>
    <s v="001-523-931-8644x1771"/>
    <s v="South Stephanie"/>
    <s v="Greenland"/>
    <x v="51"/>
    <x v="51"/>
    <x v="6"/>
    <x v="51"/>
    <x v="417"/>
    <n v="223"/>
    <n v="46"/>
    <n v="45599"/>
    <n v="5"/>
  </r>
  <r>
    <n v="419"/>
    <s v="Stephen"/>
    <s v="Clark"/>
    <s v="turnerbrett@yahoo.com"/>
    <s v="737.830.8120x619"/>
    <s v="Janetland"/>
    <s v="Saint Vincent and the Grenadines"/>
    <x v="51"/>
    <x v="51"/>
    <x v="6"/>
    <x v="51"/>
    <x v="418"/>
    <n v="304"/>
    <n v="17"/>
    <n v="45103"/>
    <n v="10"/>
  </r>
  <r>
    <n v="420"/>
    <s v="Katherine"/>
    <s v="Spencer"/>
    <s v="jodi21@hotmail.com"/>
    <s v="3241272485"/>
    <s v="West Daniel"/>
    <s v="Algeria"/>
    <x v="51"/>
    <x v="51"/>
    <x v="6"/>
    <x v="51"/>
    <x v="419"/>
    <n v="447"/>
    <n v="21"/>
    <n v="45097"/>
    <n v="5"/>
  </r>
  <r>
    <n v="421"/>
    <s v="Leslie"/>
    <s v="Olsen"/>
    <s v="kchapman@gmail.com"/>
    <s v="5856490459"/>
    <s v="Gibsonborough"/>
    <s v="Somalia"/>
    <x v="51"/>
    <x v="51"/>
    <x v="6"/>
    <x v="51"/>
    <x v="420"/>
    <n v="461"/>
    <n v="22"/>
    <n v="45217"/>
    <n v="1"/>
  </r>
  <r>
    <n v="422"/>
    <s v="William"/>
    <s v="Hall"/>
    <s v="morriskaren@phillips.net"/>
    <s v="-2213"/>
    <s v="Turnerbury"/>
    <s v="Tokelau"/>
    <x v="51"/>
    <x v="51"/>
    <x v="6"/>
    <x v="51"/>
    <x v="421"/>
    <n v="485"/>
    <n v="20"/>
    <n v="45429"/>
    <n v="1"/>
  </r>
  <r>
    <n v="423"/>
    <s v="Danielle"/>
    <s v="Wood"/>
    <s v="vincentdorothy@hotmail.com"/>
    <s v="426.089.5048x32438"/>
    <s v="Bryanside"/>
    <s v="Denmark"/>
    <x v="51"/>
    <x v="51"/>
    <x v="6"/>
    <x v="51"/>
    <x v="422"/>
    <n v="368"/>
    <n v="9"/>
    <n v="45390"/>
    <n v="10"/>
  </r>
  <r>
    <n v="424"/>
    <s v="Hailey"/>
    <s v="Smith"/>
    <s v="ryan55@bartlett.biz"/>
    <s v="(798)194-2020x9115"/>
    <s v="Leslieport"/>
    <s v="Mayotte"/>
    <x v="51"/>
    <x v="51"/>
    <x v="6"/>
    <x v="51"/>
    <x v="423"/>
    <n v="479"/>
    <n v="40"/>
    <n v="45687"/>
    <n v="1"/>
  </r>
  <r>
    <n v="425"/>
    <s v="Nicholas"/>
    <s v="Estrada"/>
    <s v="jonwalton@soto.biz"/>
    <s v="(896)989-2829x611"/>
    <s v="Carlton"/>
    <s v="Panama"/>
    <x v="51"/>
    <x v="51"/>
    <x v="6"/>
    <x v="51"/>
    <x v="424"/>
    <n v="100"/>
    <n v="6"/>
    <n v="45270"/>
    <n v="4"/>
  </r>
  <r>
    <n v="426"/>
    <s v="Sergio"/>
    <s v="Vasquez"/>
    <s v="tracynguyen@gmail.com"/>
    <s v="001-395-568-7178x3068"/>
    <s v="Port Michaelbury"/>
    <s v="South Georgia and the South Sandwich Islands"/>
    <x v="51"/>
    <x v="51"/>
    <x v="6"/>
    <x v="51"/>
    <x v="425"/>
    <n v="231"/>
    <n v="16"/>
    <n v="45086"/>
    <n v="4"/>
  </r>
  <r>
    <n v="427"/>
    <s v="Edward"/>
    <s v="Barker"/>
    <s v="lynn51@yahoo.com"/>
    <s v="213-575-0087"/>
    <s v="South Christopher"/>
    <s v="United States of America"/>
    <x v="51"/>
    <x v="51"/>
    <x v="6"/>
    <x v="51"/>
    <x v="426"/>
    <n v="73"/>
    <n v="42"/>
    <n v="45579"/>
    <n v="6"/>
  </r>
  <r>
    <n v="428"/>
    <s v="Mark"/>
    <s v="Bender"/>
    <s v="melissa06@le-gordon.org"/>
    <s v="001-720-058-4142x804"/>
    <s v="North Hunter"/>
    <s v="Anguilla"/>
    <x v="51"/>
    <x v="51"/>
    <x v="6"/>
    <x v="51"/>
    <x v="427"/>
    <n v="375"/>
    <n v="6"/>
    <n v="45094"/>
    <n v="9"/>
  </r>
  <r>
    <n v="429"/>
    <s v="Bonnie"/>
    <s v="Farmer"/>
    <s v="jcox@yahoo.com"/>
    <s v="641-168-4552x626"/>
    <s v="Simmonsville"/>
    <s v="Uzbekistan"/>
    <x v="51"/>
    <x v="51"/>
    <x v="6"/>
    <x v="51"/>
    <x v="428"/>
    <n v="63"/>
    <n v="22"/>
    <n v="45762"/>
    <n v="2"/>
  </r>
  <r>
    <n v="430"/>
    <s v="Roger"/>
    <s v="Maldonado"/>
    <s v="susan38@hotmail.com"/>
    <s v="(038)677-0652x97109"/>
    <s v="Port Stephenmouth"/>
    <s v="Monaco"/>
    <x v="51"/>
    <x v="51"/>
    <x v="6"/>
    <x v="51"/>
    <x v="429"/>
    <n v="412"/>
    <n v="39"/>
    <n v="45530"/>
    <n v="5"/>
  </r>
  <r>
    <n v="431"/>
    <s v="David"/>
    <s v="Bell"/>
    <s v="brendaarmstrong@gmail.com"/>
    <s v="468-003-5215"/>
    <s v="East Ryanborough"/>
    <s v="Kenya"/>
    <x v="51"/>
    <x v="51"/>
    <x v="6"/>
    <x v="51"/>
    <x v="430"/>
    <n v="27"/>
    <n v="39"/>
    <n v="45363"/>
    <n v="3"/>
  </r>
  <r>
    <n v="432"/>
    <s v="Evelyn"/>
    <s v="Mendoza"/>
    <s v="chernandez@johnson-conley.org"/>
    <s v="(724)542-5825x1918"/>
    <s v="Kennethfurt"/>
    <s v="Mayotte"/>
    <x v="51"/>
    <x v="51"/>
    <x v="6"/>
    <x v="51"/>
    <x v="431"/>
    <n v="393"/>
    <n v="31"/>
    <n v="45284"/>
    <n v="6"/>
  </r>
  <r>
    <n v="433"/>
    <s v="Christopher"/>
    <s v="Elliott"/>
    <s v="bodom@ramos.com"/>
    <s v="001-369-888-1665"/>
    <s v="South Robert"/>
    <s v="Montenegro"/>
    <x v="51"/>
    <x v="51"/>
    <x v="6"/>
    <x v="51"/>
    <x v="432"/>
    <n v="416"/>
    <n v="30"/>
    <n v="45359"/>
    <n v="6"/>
  </r>
  <r>
    <n v="434"/>
    <s v="Sara"/>
    <s v="Garcia"/>
    <s v="reevesnicholas@gmail.com"/>
    <s v="+1-068-421-4748x5665"/>
    <s v="Port Kristen"/>
    <s v="Kiribati"/>
    <x v="51"/>
    <x v="51"/>
    <x v="6"/>
    <x v="51"/>
    <x v="433"/>
    <n v="56"/>
    <n v="20"/>
    <n v="45765"/>
    <n v="8"/>
  </r>
  <r>
    <n v="435"/>
    <s v="Mark"/>
    <s v="Shaw"/>
    <s v="djohnson@brown.com"/>
    <s v="+1-331-060-3340x1608"/>
    <s v="Robinton"/>
    <s v="Germany"/>
    <x v="51"/>
    <x v="51"/>
    <x v="6"/>
    <x v="51"/>
    <x v="434"/>
    <n v="52"/>
    <n v="7"/>
    <n v="45673"/>
    <n v="9"/>
  </r>
  <r>
    <n v="436"/>
    <s v="Cynthia"/>
    <s v="Robertson"/>
    <s v="mosleyclaudia@yahoo.com"/>
    <s v="+1-387-942-0722x1166"/>
    <s v="Turnermouth"/>
    <s v="Botswana"/>
    <x v="51"/>
    <x v="51"/>
    <x v="6"/>
    <x v="51"/>
    <x v="435"/>
    <n v="199"/>
    <n v="17"/>
    <n v="45532"/>
    <n v="2"/>
  </r>
  <r>
    <n v="437"/>
    <s v="Matthew"/>
    <s v="Gonzalez"/>
    <s v="carterlisa@walker.info"/>
    <s v="3902752035"/>
    <s v="West Darren"/>
    <s v="Kenya"/>
    <x v="51"/>
    <x v="51"/>
    <x v="6"/>
    <x v="51"/>
    <x v="436"/>
    <n v="327"/>
    <n v="5"/>
    <n v="45572"/>
    <n v="5"/>
  </r>
  <r>
    <n v="438"/>
    <s v="Ronald"/>
    <s v="Bailey"/>
    <s v="russellveronica@kelly-silva.com"/>
    <s v="+1-747-676-3595x22983"/>
    <s v="North Sherry"/>
    <s v="Chad"/>
    <x v="51"/>
    <x v="51"/>
    <x v="6"/>
    <x v="51"/>
    <x v="437"/>
    <n v="411"/>
    <n v="34"/>
    <n v="45625"/>
    <n v="2"/>
  </r>
  <r>
    <n v="439"/>
    <s v="Monica"/>
    <s v="Hart"/>
    <s v="hesserika@hotmail.com"/>
    <s v="414.934.3988x1281"/>
    <s v="Bennettshire"/>
    <s v="Saint Martin"/>
    <x v="51"/>
    <x v="51"/>
    <x v="6"/>
    <x v="51"/>
    <x v="438"/>
    <n v="8"/>
    <n v="49"/>
    <n v="45291"/>
    <n v="7"/>
  </r>
  <r>
    <n v="440"/>
    <s v="Christina"/>
    <s v="Byrd"/>
    <s v="colleen08@bates-martinez.com"/>
    <s v="332.245.3351x286"/>
    <s v="Vargasfort"/>
    <s v="Togo"/>
    <x v="51"/>
    <x v="51"/>
    <x v="6"/>
    <x v="51"/>
    <x v="439"/>
    <n v="234"/>
    <n v="49"/>
    <n v="45295"/>
    <n v="10"/>
  </r>
  <r>
    <n v="441"/>
    <s v="Susan"/>
    <s v="Davis"/>
    <s v="rvilla@yahoo.com"/>
    <s v="(006)283-5337"/>
    <s v="Port Trevor"/>
    <s v="Central African Republic"/>
    <x v="51"/>
    <x v="51"/>
    <x v="6"/>
    <x v="51"/>
    <x v="440"/>
    <n v="388"/>
    <n v="35"/>
    <n v="45724"/>
    <n v="10"/>
  </r>
  <r>
    <n v="442"/>
    <s v="Tamara"/>
    <s v="Reynolds"/>
    <s v="catherinelove@yahoo.com"/>
    <s v="953-062-0309x39843"/>
    <s v="Jacksonville"/>
    <s v="Swaziland"/>
    <x v="51"/>
    <x v="51"/>
    <x v="6"/>
    <x v="51"/>
    <x v="441"/>
    <n v="84"/>
    <n v="22"/>
    <n v="45696"/>
    <n v="10"/>
  </r>
  <r>
    <n v="443"/>
    <s v="Lauren"/>
    <s v="Sanchez"/>
    <s v="jking@rios.org"/>
    <s v="325-313-2178x6866"/>
    <s v="North Angela"/>
    <s v="Guinea"/>
    <x v="51"/>
    <x v="51"/>
    <x v="6"/>
    <x v="51"/>
    <x v="442"/>
    <n v="335"/>
    <n v="10"/>
    <n v="45510"/>
    <n v="7"/>
  </r>
  <r>
    <n v="444"/>
    <s v="Elizabeth"/>
    <s v="Freeman"/>
    <s v="jonathanwilson@yahoo.com"/>
    <s v="238.546.1237x38806"/>
    <s v="Mullenfurt"/>
    <s v="Jordan"/>
    <x v="51"/>
    <x v="51"/>
    <x v="6"/>
    <x v="51"/>
    <x v="443"/>
    <n v="351"/>
    <n v="28"/>
    <n v="45210"/>
    <n v="2"/>
  </r>
  <r>
    <n v="445"/>
    <s v="Jacqueline"/>
    <s v="Parks"/>
    <s v="edwinlee@yahoo.com"/>
    <s v="-3151"/>
    <s v="East Davidtown"/>
    <s v="Nigeria"/>
    <x v="51"/>
    <x v="51"/>
    <x v="6"/>
    <x v="51"/>
    <x v="444"/>
    <n v="268"/>
    <n v="46"/>
    <n v="45377"/>
    <n v="6"/>
  </r>
  <r>
    <n v="446"/>
    <s v="Timothy"/>
    <s v="Barrera"/>
    <s v="sweeneystephen@marshall.org"/>
    <s v="891-648-4020x786"/>
    <s v="Cruzchester"/>
    <s v="Serbia"/>
    <x v="51"/>
    <x v="51"/>
    <x v="6"/>
    <x v="51"/>
    <x v="445"/>
    <n v="230"/>
    <n v="37"/>
    <n v="45653"/>
    <n v="2"/>
  </r>
  <r>
    <n v="447"/>
    <s v="Steven"/>
    <s v="Thomas"/>
    <s v="lauriearcher@hayes.org"/>
    <s v="+1-237-800-4492x88754"/>
    <s v="North Tamara"/>
    <s v="Macedonia"/>
    <x v="51"/>
    <x v="51"/>
    <x v="6"/>
    <x v="51"/>
    <x v="446"/>
    <n v="332"/>
    <n v="25"/>
    <n v="45089"/>
    <n v="3"/>
  </r>
  <r>
    <n v="448"/>
    <s v="Christopher"/>
    <s v="Brown"/>
    <s v="jilljackson@gutierrez-garcia.com"/>
    <s v="637-663-9359x929"/>
    <s v="Katherineland"/>
    <s v="Seychelles"/>
    <x v="51"/>
    <x v="51"/>
    <x v="6"/>
    <x v="51"/>
    <x v="447"/>
    <n v="438"/>
    <n v="9"/>
    <n v="45255"/>
    <n v="7"/>
  </r>
  <r>
    <n v="449"/>
    <s v="Lucas"/>
    <s v="Rice"/>
    <s v="jrivers@gmail.com"/>
    <s v="001-687-380-1239x814"/>
    <s v="Wilsonside"/>
    <s v="Central African Republic"/>
    <x v="51"/>
    <x v="51"/>
    <x v="6"/>
    <x v="51"/>
    <x v="448"/>
    <n v="17"/>
    <n v="19"/>
    <n v="45474"/>
    <n v="3"/>
  </r>
  <r>
    <n v="450"/>
    <s v="Linda"/>
    <s v="Williams"/>
    <s v="vmills@gmail.com"/>
    <s v="-2118"/>
    <s v="Port Peter"/>
    <s v="Belize"/>
    <x v="51"/>
    <x v="51"/>
    <x v="6"/>
    <x v="51"/>
    <x v="449"/>
    <n v="373"/>
    <n v="17"/>
    <n v="45053"/>
    <n v="7"/>
  </r>
  <r>
    <n v="451"/>
    <s v="Lindsay"/>
    <s v="James"/>
    <s v="jeffreyjones@smith-smith.com"/>
    <s v="+1-908-517-8354x286"/>
    <s v="Mcdonaldfort"/>
    <s v="Iraq"/>
    <x v="51"/>
    <x v="51"/>
    <x v="6"/>
    <x v="51"/>
    <x v="450"/>
    <n v="345"/>
    <n v="26"/>
    <n v="45682"/>
    <n v="5"/>
  </r>
  <r>
    <n v="452"/>
    <s v="Matthew"/>
    <s v="Watson"/>
    <s v="collinsbrandon@gmail.com"/>
    <s v="392.080.7738"/>
    <s v="Markton"/>
    <s v="Tanzania"/>
    <x v="51"/>
    <x v="51"/>
    <x v="6"/>
    <x v="51"/>
    <x v="451"/>
    <n v="251"/>
    <n v="10"/>
    <n v="45753"/>
    <n v="3"/>
  </r>
  <r>
    <n v="453"/>
    <s v="Mark"/>
    <s v="Larsen"/>
    <s v="wmedina@orr.org"/>
    <s v="(684)437-6845x2641"/>
    <s v="North Michael"/>
    <s v="Greenland"/>
    <x v="51"/>
    <x v="51"/>
    <x v="6"/>
    <x v="51"/>
    <x v="452"/>
    <n v="259"/>
    <n v="27"/>
    <n v="45644"/>
    <n v="1"/>
  </r>
  <r>
    <n v="454"/>
    <s v="Cassandra"/>
    <s v="Gutierrez"/>
    <s v="moralesallison@nichols-compton.com"/>
    <s v="5148325705"/>
    <s v="North Robert"/>
    <s v="Poland"/>
    <x v="51"/>
    <x v="51"/>
    <x v="6"/>
    <x v="51"/>
    <x v="453"/>
    <n v="20"/>
    <n v="18"/>
    <n v="45062"/>
    <n v="10"/>
  </r>
  <r>
    <n v="455"/>
    <s v="Christine"/>
    <s v="Franco"/>
    <s v="jamesbrown@yahoo.com"/>
    <s v="001-392-857-3170x844"/>
    <s v="Jennabury"/>
    <s v="Japan"/>
    <x v="51"/>
    <x v="51"/>
    <x v="6"/>
    <x v="51"/>
    <x v="454"/>
    <n v="328"/>
    <n v="50"/>
    <n v="45116"/>
    <n v="10"/>
  </r>
  <r>
    <n v="456"/>
    <s v="Debbie"/>
    <s v="Choi"/>
    <s v="sarahtaylor@yahoo.com"/>
    <s v="(368)431-2485x2092"/>
    <s v="Whiteheadton"/>
    <s v="Maldives"/>
    <x v="51"/>
    <x v="51"/>
    <x v="6"/>
    <x v="51"/>
    <x v="455"/>
    <n v="434"/>
    <n v="5"/>
    <n v="45489"/>
    <n v="2"/>
  </r>
  <r>
    <n v="457"/>
    <s v="Michael"/>
    <s v="Fuller"/>
    <s v="fbrooks@ellis.com"/>
    <s v="001-833-343-3432x5681"/>
    <s v="Victorland"/>
    <s v="Bosnia and Herzegovina"/>
    <x v="51"/>
    <x v="51"/>
    <x v="6"/>
    <x v="51"/>
    <x v="456"/>
    <n v="325"/>
    <n v="11"/>
    <n v="45552"/>
    <n v="6"/>
  </r>
  <r>
    <n v="458"/>
    <s v="John"/>
    <s v="Larsen"/>
    <s v="morganhernandez@bryant.com"/>
    <s v="001-920-983-3651"/>
    <s v="Alexashire"/>
    <s v="Maldives"/>
    <x v="51"/>
    <x v="51"/>
    <x v="6"/>
    <x v="51"/>
    <x v="457"/>
    <n v="259"/>
    <n v="41"/>
    <n v="45699"/>
    <n v="8"/>
  </r>
  <r>
    <n v="459"/>
    <s v="Shannon"/>
    <s v="Martin"/>
    <s v="meghan83@yahoo.com"/>
    <s v="+1-478-979-8754x77480"/>
    <s v="South Melissaside"/>
    <s v="Georgia"/>
    <x v="51"/>
    <x v="51"/>
    <x v="6"/>
    <x v="51"/>
    <x v="458"/>
    <n v="301"/>
    <n v="7"/>
    <n v="45283"/>
    <n v="5"/>
  </r>
  <r>
    <n v="460"/>
    <s v="Todd"/>
    <s v="Chapman"/>
    <s v="geraldkane@mejia.biz"/>
    <s v="+1-043-535-9560x8032"/>
    <s v="Donaldhaven"/>
    <s v="France"/>
    <x v="51"/>
    <x v="51"/>
    <x v="6"/>
    <x v="51"/>
    <x v="459"/>
    <n v="465"/>
    <n v="38"/>
    <n v="45515"/>
    <n v="1"/>
  </r>
  <r>
    <n v="461"/>
    <s v="Scott"/>
    <s v="Matthews"/>
    <s v="andrea09@bush.com"/>
    <s v="001-603-557-3240x96174"/>
    <s v="Leeshire"/>
    <s v="Macedonia"/>
    <x v="51"/>
    <x v="51"/>
    <x v="6"/>
    <x v="51"/>
    <x v="460"/>
    <n v="57"/>
    <n v="2"/>
    <n v="45691"/>
    <n v="1"/>
  </r>
  <r>
    <n v="462"/>
    <s v="Kimberly"/>
    <s v="Howard"/>
    <s v="edward95@mcgee.com"/>
    <s v="269.945.6818x7229"/>
    <s v="New Joshua"/>
    <s v="Colombia"/>
    <x v="51"/>
    <x v="51"/>
    <x v="6"/>
    <x v="51"/>
    <x v="461"/>
    <n v="285"/>
    <n v="16"/>
    <n v="45133"/>
    <n v="2"/>
  </r>
  <r>
    <n v="463"/>
    <s v="Amy"/>
    <s v="Harrell"/>
    <s v="htaylor@johnston.info"/>
    <s v="926.914.1368"/>
    <s v="New Kyletown"/>
    <s v="San Marino"/>
    <x v="51"/>
    <x v="51"/>
    <x v="6"/>
    <x v="51"/>
    <x v="462"/>
    <n v="212"/>
    <n v="27"/>
    <n v="45523"/>
    <n v="6"/>
  </r>
  <r>
    <n v="464"/>
    <s v="Sara"/>
    <s v="Crawford"/>
    <s v="jessica43@hotmail.com"/>
    <s v="812-290-7604x4571"/>
    <s v="Nelsonton"/>
    <s v="Equatorial Guinea"/>
    <x v="51"/>
    <x v="51"/>
    <x v="6"/>
    <x v="51"/>
    <x v="463"/>
    <n v="459"/>
    <n v="22"/>
    <n v="45611"/>
    <n v="5"/>
  </r>
  <r>
    <n v="465"/>
    <s v="Monica"/>
    <s v="Best"/>
    <s v="matthewunderwood@morrow.info"/>
    <s v="067.543.4540x7517"/>
    <s v="Wallacefurt"/>
    <s v="Austria"/>
    <x v="51"/>
    <x v="51"/>
    <x v="6"/>
    <x v="51"/>
    <x v="464"/>
    <n v="210"/>
    <n v="7"/>
    <n v="45706"/>
    <n v="9"/>
  </r>
  <r>
    <n v="466"/>
    <s v="Denise"/>
    <s v="Beck"/>
    <s v="alexis89@patterson.info"/>
    <s v="+1-263-421-0816x434"/>
    <s v="Duranland"/>
    <s v="Christmas Island"/>
    <x v="51"/>
    <x v="51"/>
    <x v="6"/>
    <x v="51"/>
    <x v="465"/>
    <n v="204"/>
    <n v="49"/>
    <n v="45758"/>
    <n v="8"/>
  </r>
  <r>
    <n v="467"/>
    <s v="Richard"/>
    <s v="Gomez"/>
    <s v="arthur92@willis.info"/>
    <s v="436.129.6333"/>
    <s v="North Frederick"/>
    <s v="Malta"/>
    <x v="51"/>
    <x v="51"/>
    <x v="6"/>
    <x v="51"/>
    <x v="466"/>
    <n v="302"/>
    <n v="10"/>
    <n v="45286"/>
    <n v="8"/>
  </r>
  <r>
    <n v="468"/>
    <s v="Alexis"/>
    <s v="Daniel"/>
    <s v="mullinslisa@lewis.com"/>
    <s v="507.104.3439x377"/>
    <s v="West Jaimetown"/>
    <s v="Congo"/>
    <x v="51"/>
    <x v="51"/>
    <x v="6"/>
    <x v="51"/>
    <x v="467"/>
    <n v="446"/>
    <n v="35"/>
    <n v="45314"/>
    <n v="7"/>
  </r>
  <r>
    <n v="469"/>
    <s v="Richard"/>
    <s v="Martin"/>
    <s v="cstewart@oconnor-cook.info"/>
    <s v="961-069-8639x578"/>
    <s v="New Gabriel"/>
    <s v="Georgia"/>
    <x v="51"/>
    <x v="51"/>
    <x v="6"/>
    <x v="51"/>
    <x v="468"/>
    <n v="199"/>
    <n v="18"/>
    <n v="45429"/>
    <n v="3"/>
  </r>
  <r>
    <n v="470"/>
    <s v="Mark"/>
    <s v="Patterson"/>
    <s v="zwoods@moore-baker.com"/>
    <s v="455.393.0786"/>
    <s v="Barnesbury"/>
    <s v="Yemen"/>
    <x v="51"/>
    <x v="51"/>
    <x v="6"/>
    <x v="51"/>
    <x v="469"/>
    <n v="60"/>
    <n v="32"/>
    <n v="45139"/>
    <n v="2"/>
  </r>
  <r>
    <n v="471"/>
    <s v="Lori"/>
    <s v="Banks"/>
    <s v="sheilanorris@yahoo.com"/>
    <s v="(977)720-1364x9840"/>
    <s v="South Terriside"/>
    <s v="Andorra"/>
    <x v="51"/>
    <x v="51"/>
    <x v="6"/>
    <x v="51"/>
    <x v="470"/>
    <n v="310"/>
    <n v="10"/>
    <n v="45413"/>
    <n v="9"/>
  </r>
  <r>
    <n v="472"/>
    <s v="Kyle"/>
    <s v="Velazquez"/>
    <s v="mary55@gmail.com"/>
    <s v="001-457-832-1959x60062"/>
    <s v="Jonesville"/>
    <s v="Holy See (Vatican City State)"/>
    <x v="51"/>
    <x v="51"/>
    <x v="6"/>
    <x v="51"/>
    <x v="471"/>
    <n v="336"/>
    <n v="4"/>
    <n v="45702"/>
    <n v="2"/>
  </r>
  <r>
    <n v="473"/>
    <s v="Angela"/>
    <s v="Velez"/>
    <s v="garcianicholas@sweeney.net"/>
    <s v="994-667-7215x7657"/>
    <s v="South Kathleen"/>
    <s v="Cayman Islands"/>
    <x v="51"/>
    <x v="51"/>
    <x v="6"/>
    <x v="51"/>
    <x v="472"/>
    <n v="45"/>
    <n v="47"/>
    <n v="45437"/>
    <n v="8"/>
  </r>
  <r>
    <n v="474"/>
    <s v="Scott"/>
    <s v="Cisneros"/>
    <s v="leejill@barrett-gibson.biz"/>
    <s v="(907)396-8611"/>
    <s v="New Anne"/>
    <s v="Pitcairn Islands"/>
    <x v="51"/>
    <x v="51"/>
    <x v="6"/>
    <x v="51"/>
    <x v="473"/>
    <n v="250"/>
    <n v="1"/>
    <n v="45233"/>
    <n v="6"/>
  </r>
  <r>
    <n v="475"/>
    <s v="Kristy"/>
    <s v="Daniels"/>
    <s v="josejackson@wright-lee.com"/>
    <s v="(475)996-0173x51009"/>
    <s v="South Brittany"/>
    <s v="Liechtenstein"/>
    <x v="51"/>
    <x v="51"/>
    <x v="6"/>
    <x v="51"/>
    <x v="474"/>
    <n v="212"/>
    <n v="46"/>
    <n v="45232"/>
    <n v="8"/>
  </r>
  <r>
    <n v="476"/>
    <s v="Anna"/>
    <s v="Rowland"/>
    <s v="hshaw@hotmail.com"/>
    <s v="473.883.5141x130"/>
    <s v="New Mitchell"/>
    <s v="Bangladesh"/>
    <x v="51"/>
    <x v="51"/>
    <x v="6"/>
    <x v="51"/>
    <x v="475"/>
    <n v="196"/>
    <n v="6"/>
    <n v="45256"/>
    <n v="5"/>
  </r>
  <r>
    <n v="477"/>
    <s v="Michael"/>
    <s v="Martin"/>
    <s v="jefferymoran@yahoo.com"/>
    <s v="279.423.2005"/>
    <s v="West Sarachester"/>
    <s v="Madagascar"/>
    <x v="51"/>
    <x v="51"/>
    <x v="6"/>
    <x v="51"/>
    <x v="476"/>
    <n v="361"/>
    <n v="13"/>
    <n v="45722"/>
    <n v="10"/>
  </r>
  <r>
    <n v="478"/>
    <s v="Kenneth"/>
    <s v="Garcia"/>
    <s v="vperry@evans.org"/>
    <s v="001-331-521-8650x34129"/>
    <s v="North Robertfurt"/>
    <s v="Colombia"/>
    <x v="51"/>
    <x v="51"/>
    <x v="6"/>
    <x v="51"/>
    <x v="477"/>
    <n v="231"/>
    <n v="43"/>
    <n v="45452"/>
    <n v="1"/>
  </r>
  <r>
    <n v="479"/>
    <s v="Samantha"/>
    <s v="Reyes"/>
    <s v="wwhitehead@hotmail.com"/>
    <s v="370-882-1903"/>
    <s v="East Paul"/>
    <s v="Spain"/>
    <x v="51"/>
    <x v="51"/>
    <x v="6"/>
    <x v="51"/>
    <x v="478"/>
    <n v="125"/>
    <n v="30"/>
    <n v="45061"/>
    <n v="5"/>
  </r>
  <r>
    <n v="480"/>
    <s v="Jessica"/>
    <s v="Andrade"/>
    <s v="obruce@brown.org"/>
    <s v="156.946.5007x910"/>
    <s v="Stantonshire"/>
    <s v="Svalbard &amp; Jan Mayen Islands"/>
    <x v="51"/>
    <x v="51"/>
    <x v="6"/>
    <x v="51"/>
    <x v="479"/>
    <n v="214"/>
    <n v="27"/>
    <n v="45395"/>
    <n v="2"/>
  </r>
  <r>
    <n v="481"/>
    <s v="Derrick"/>
    <s v="Stephenson"/>
    <s v="scottclark@gmail.com"/>
    <s v="+1-470-471-2871x797"/>
    <s v="Port Tanya"/>
    <s v="Norfolk Island"/>
    <x v="51"/>
    <x v="51"/>
    <x v="6"/>
    <x v="51"/>
    <x v="480"/>
    <n v="454"/>
    <n v="46"/>
    <n v="45414"/>
    <n v="3"/>
  </r>
  <r>
    <n v="482"/>
    <s v="Brittany"/>
    <s v="Villarreal"/>
    <s v="browngary@gmail.com"/>
    <s v="(384)650-6186x5580"/>
    <s v="East Amanda"/>
    <s v="Myanmar"/>
    <x v="51"/>
    <x v="51"/>
    <x v="6"/>
    <x v="51"/>
    <x v="481"/>
    <n v="139"/>
    <n v="31"/>
    <n v="45273"/>
    <n v="6"/>
  </r>
  <r>
    <n v="483"/>
    <s v="Melanie"/>
    <s v="Nelson"/>
    <s v="lopezdaniel@burgess.com"/>
    <s v="624691602"/>
    <s v="Johnsonberg"/>
    <s v="Vanuatu"/>
    <x v="51"/>
    <x v="51"/>
    <x v="6"/>
    <x v="51"/>
    <x v="482"/>
    <n v="360"/>
    <n v="15"/>
    <n v="45613"/>
    <n v="6"/>
  </r>
  <r>
    <n v="484"/>
    <s v="Elizabeth"/>
    <s v="Kennedy"/>
    <s v="zwilson@miller.biz"/>
    <s v="(897)386-2675"/>
    <s v="New Kimberly"/>
    <s v="Guernsey"/>
    <x v="51"/>
    <x v="51"/>
    <x v="6"/>
    <x v="51"/>
    <x v="483"/>
    <n v="344"/>
    <n v="50"/>
    <n v="45304"/>
    <n v="9"/>
  </r>
  <r>
    <n v="485"/>
    <s v="Melissa"/>
    <s v="Golden"/>
    <s v="xkelly@hotmail.com"/>
    <s v="001-023-081-4334x67476"/>
    <s v="Port Colton"/>
    <s v="Saint Pierre and Miquelon"/>
    <x v="51"/>
    <x v="51"/>
    <x v="6"/>
    <x v="51"/>
    <x v="484"/>
    <n v="286"/>
    <n v="15"/>
    <n v="45720"/>
    <n v="9"/>
  </r>
  <r>
    <n v="486"/>
    <s v="Christopher"/>
    <s v="Valentine"/>
    <s v="kevinwilkerson@yahoo.com"/>
    <s v="-6617"/>
    <s v="North Laurenton"/>
    <s v="Portugal"/>
    <x v="51"/>
    <x v="51"/>
    <x v="6"/>
    <x v="51"/>
    <x v="485"/>
    <n v="304"/>
    <n v="12"/>
    <n v="45691"/>
    <n v="2"/>
  </r>
  <r>
    <n v="487"/>
    <s v="Shawn"/>
    <s v="Brewer"/>
    <s v="briannarowland@hudson.com"/>
    <s v="969.331.6443x19662"/>
    <s v="Paulborough"/>
    <s v="France"/>
    <x v="51"/>
    <x v="51"/>
    <x v="6"/>
    <x v="51"/>
    <x v="486"/>
    <n v="31"/>
    <n v="28"/>
    <n v="45056"/>
    <n v="3"/>
  </r>
  <r>
    <n v="488"/>
    <s v="Travis"/>
    <s v="Pierce"/>
    <s v="hudsonandrew@yahoo.com"/>
    <s v="001-114-783-2507x345"/>
    <s v="Hollowayhaven"/>
    <s v="Suriname"/>
    <x v="51"/>
    <x v="51"/>
    <x v="6"/>
    <x v="51"/>
    <x v="487"/>
    <n v="35"/>
    <n v="13"/>
    <n v="45119"/>
    <n v="1"/>
  </r>
  <r>
    <n v="489"/>
    <s v="Anthony"/>
    <s v="Moss"/>
    <s v="keymichelle@graves.org"/>
    <s v="-6334"/>
    <s v="East Christopherside"/>
    <s v="Jersey"/>
    <x v="51"/>
    <x v="51"/>
    <x v="6"/>
    <x v="51"/>
    <x v="488"/>
    <n v="440"/>
    <n v="50"/>
    <n v="45177"/>
    <n v="4"/>
  </r>
  <r>
    <n v="490"/>
    <s v="Johnny"/>
    <s v="Rodriguez"/>
    <s v="suarezgina@thomas.com"/>
    <s v="426.092.6914x3528"/>
    <s v="Erikafort"/>
    <s v="Djibouti"/>
    <x v="51"/>
    <x v="51"/>
    <x v="6"/>
    <x v="51"/>
    <x v="489"/>
    <n v="269"/>
    <n v="37"/>
    <n v="45695"/>
    <n v="4"/>
  </r>
  <r>
    <n v="491"/>
    <s v="Katherine"/>
    <s v="Hobbs"/>
    <s v="ericmitchell@perry.org"/>
    <s v="813.477.1441x67036"/>
    <s v="Kellerland"/>
    <s v="Latvia"/>
    <x v="51"/>
    <x v="51"/>
    <x v="6"/>
    <x v="51"/>
    <x v="490"/>
    <n v="195"/>
    <n v="3"/>
    <n v="45554"/>
    <n v="4"/>
  </r>
  <r>
    <n v="492"/>
    <s v="Christian"/>
    <s v="Cook"/>
    <s v="floresamy@byrd.net"/>
    <s v="930.655.6329x0639"/>
    <s v="Travisview"/>
    <s v="Papua New Guinea"/>
    <x v="51"/>
    <x v="51"/>
    <x v="6"/>
    <x v="51"/>
    <x v="491"/>
    <n v="481"/>
    <n v="11"/>
    <n v="45653"/>
    <n v="9"/>
  </r>
  <r>
    <n v="493"/>
    <s v="Diana"/>
    <s v="Clark"/>
    <s v="nicholas14@howard.info"/>
    <s v="081.259.0312"/>
    <s v="Lake Deborahborough"/>
    <s v="France"/>
    <x v="51"/>
    <x v="51"/>
    <x v="6"/>
    <x v="51"/>
    <x v="492"/>
    <n v="315"/>
    <n v="5"/>
    <n v="45260"/>
    <n v="8"/>
  </r>
  <r>
    <n v="494"/>
    <s v="Jennifer"/>
    <s v="Reynolds"/>
    <s v="louis05@hotmail.com"/>
    <s v="-6844"/>
    <s v="Humphreyview"/>
    <s v="Andorra"/>
    <x v="51"/>
    <x v="51"/>
    <x v="6"/>
    <x v="51"/>
    <x v="493"/>
    <n v="2"/>
    <n v="30"/>
    <n v="45555"/>
    <n v="7"/>
  </r>
  <r>
    <n v="495"/>
    <s v="Philip"/>
    <s v="Malone"/>
    <s v="rebeccawilson@yahoo.com"/>
    <s v="001-486-091-5917x5077"/>
    <s v="Daltonside"/>
    <s v="Azerbaijan"/>
    <x v="51"/>
    <x v="51"/>
    <x v="6"/>
    <x v="51"/>
    <x v="494"/>
    <n v="174"/>
    <n v="11"/>
    <n v="45298"/>
    <n v="4"/>
  </r>
  <r>
    <n v="496"/>
    <s v="Daniel"/>
    <s v="Brown"/>
    <s v="brownmark@williams-blair.net"/>
    <s v="250-699-2631"/>
    <s v="Piercefort"/>
    <s v="Zimbabwe"/>
    <x v="51"/>
    <x v="51"/>
    <x v="6"/>
    <x v="51"/>
    <x v="495"/>
    <n v="345"/>
    <n v="10"/>
    <n v="45578"/>
    <n v="10"/>
  </r>
  <r>
    <n v="497"/>
    <s v="Christopher"/>
    <s v="Norton"/>
    <s v="warrenkathryn@powers.biz"/>
    <s v="(997)382-9147x497"/>
    <s v="North Marcus"/>
    <s v="Honduras"/>
    <x v="51"/>
    <x v="51"/>
    <x v="6"/>
    <x v="51"/>
    <x v="496"/>
    <n v="39"/>
    <n v="10"/>
    <n v="45271"/>
    <n v="4"/>
  </r>
  <r>
    <n v="498"/>
    <s v="Nicholas"/>
    <s v="Ellis"/>
    <s v="williamsmelissa@scott.com"/>
    <s v="(895)724-6470"/>
    <s v="Brettville"/>
    <s v="Syrian Arab Republic"/>
    <x v="51"/>
    <x v="51"/>
    <x v="6"/>
    <x v="51"/>
    <x v="497"/>
    <n v="109"/>
    <n v="25"/>
    <n v="45455"/>
    <n v="1"/>
  </r>
  <r>
    <n v="499"/>
    <s v="Kevin"/>
    <s v="Howell"/>
    <s v="moorejohn@yahoo.com"/>
    <s v="(882)976-5340x5817"/>
    <s v="Jamesland"/>
    <s v="Palau"/>
    <x v="51"/>
    <x v="51"/>
    <x v="6"/>
    <x v="51"/>
    <x v="498"/>
    <n v="484"/>
    <n v="17"/>
    <n v="45556"/>
    <n v="1"/>
  </r>
  <r>
    <n v="500"/>
    <s v="Donald"/>
    <s v="Maynard"/>
    <s v="meredith02@gmail.com"/>
    <s v="419.049.6298x1227"/>
    <s v="North Cindybury"/>
    <s v="Mauritius"/>
    <x v="51"/>
    <x v="51"/>
    <x v="6"/>
    <x v="51"/>
    <x v="499"/>
    <n v="130"/>
    <n v="3"/>
    <n v="45188"/>
    <n v="8"/>
  </r>
  <r>
    <s v=""/>
    <s v=""/>
    <s v=""/>
    <s v=""/>
    <s v=""/>
    <s v=""/>
    <s v=""/>
    <x v="51"/>
    <x v="51"/>
    <x v="6"/>
    <x v="51"/>
    <x v="500"/>
    <n v="106"/>
    <n v="3"/>
    <n v="45159"/>
    <n v="1"/>
  </r>
  <r>
    <m/>
    <m/>
    <m/>
    <m/>
    <m/>
    <m/>
    <m/>
    <x v="51"/>
    <x v="51"/>
    <x v="6"/>
    <x v="51"/>
    <x v="501"/>
    <n v="300"/>
    <n v="5"/>
    <n v="45256"/>
    <n v="6"/>
  </r>
  <r>
    <m/>
    <m/>
    <m/>
    <m/>
    <m/>
    <m/>
    <m/>
    <x v="51"/>
    <x v="51"/>
    <x v="6"/>
    <x v="51"/>
    <x v="502"/>
    <n v="189"/>
    <n v="10"/>
    <n v="45045"/>
    <n v="10"/>
  </r>
  <r>
    <m/>
    <m/>
    <m/>
    <m/>
    <m/>
    <m/>
    <m/>
    <x v="51"/>
    <x v="51"/>
    <x v="6"/>
    <x v="51"/>
    <x v="503"/>
    <n v="48"/>
    <n v="42"/>
    <n v="45125"/>
    <n v="4"/>
  </r>
  <r>
    <m/>
    <m/>
    <m/>
    <m/>
    <m/>
    <m/>
    <m/>
    <x v="51"/>
    <x v="51"/>
    <x v="6"/>
    <x v="51"/>
    <x v="504"/>
    <n v="300"/>
    <n v="43"/>
    <n v="45048"/>
    <n v="7"/>
  </r>
  <r>
    <m/>
    <m/>
    <m/>
    <m/>
    <m/>
    <m/>
    <m/>
    <x v="51"/>
    <x v="51"/>
    <x v="6"/>
    <x v="51"/>
    <x v="505"/>
    <n v="304"/>
    <n v="3"/>
    <n v="45042"/>
    <n v="2"/>
  </r>
  <r>
    <m/>
    <m/>
    <m/>
    <m/>
    <m/>
    <m/>
    <m/>
    <x v="51"/>
    <x v="51"/>
    <x v="6"/>
    <x v="51"/>
    <x v="506"/>
    <n v="387"/>
    <n v="10"/>
    <n v="45241"/>
    <n v="6"/>
  </r>
  <r>
    <m/>
    <m/>
    <m/>
    <m/>
    <m/>
    <m/>
    <m/>
    <x v="51"/>
    <x v="51"/>
    <x v="6"/>
    <x v="51"/>
    <x v="507"/>
    <n v="460"/>
    <n v="13"/>
    <n v="45062"/>
    <n v="5"/>
  </r>
  <r>
    <m/>
    <m/>
    <m/>
    <m/>
    <m/>
    <m/>
    <m/>
    <x v="51"/>
    <x v="51"/>
    <x v="6"/>
    <x v="51"/>
    <x v="508"/>
    <n v="401"/>
    <n v="18"/>
    <n v="45248"/>
    <n v="7"/>
  </r>
  <r>
    <m/>
    <m/>
    <m/>
    <m/>
    <m/>
    <m/>
    <m/>
    <x v="51"/>
    <x v="51"/>
    <x v="6"/>
    <x v="51"/>
    <x v="509"/>
    <n v="293"/>
    <n v="46"/>
    <n v="45419"/>
    <n v="1"/>
  </r>
  <r>
    <m/>
    <m/>
    <m/>
    <m/>
    <m/>
    <m/>
    <m/>
    <x v="51"/>
    <x v="51"/>
    <x v="6"/>
    <x v="51"/>
    <x v="510"/>
    <n v="352"/>
    <n v="45"/>
    <n v="45482"/>
    <n v="10"/>
  </r>
  <r>
    <m/>
    <m/>
    <m/>
    <m/>
    <m/>
    <m/>
    <m/>
    <x v="51"/>
    <x v="51"/>
    <x v="6"/>
    <x v="51"/>
    <x v="511"/>
    <n v="174"/>
    <n v="12"/>
    <n v="45232"/>
    <n v="10"/>
  </r>
  <r>
    <m/>
    <m/>
    <m/>
    <m/>
    <m/>
    <m/>
    <m/>
    <x v="51"/>
    <x v="51"/>
    <x v="6"/>
    <x v="51"/>
    <x v="512"/>
    <n v="403"/>
    <n v="25"/>
    <n v="45254"/>
    <n v="4"/>
  </r>
  <r>
    <m/>
    <m/>
    <m/>
    <m/>
    <m/>
    <m/>
    <m/>
    <x v="51"/>
    <x v="51"/>
    <x v="6"/>
    <x v="51"/>
    <x v="513"/>
    <n v="312"/>
    <n v="26"/>
    <n v="45433"/>
    <n v="10"/>
  </r>
  <r>
    <m/>
    <m/>
    <m/>
    <m/>
    <m/>
    <m/>
    <m/>
    <x v="51"/>
    <x v="51"/>
    <x v="6"/>
    <x v="51"/>
    <x v="514"/>
    <n v="40"/>
    <n v="28"/>
    <n v="45087"/>
    <n v="1"/>
  </r>
  <r>
    <m/>
    <m/>
    <m/>
    <m/>
    <m/>
    <m/>
    <m/>
    <x v="51"/>
    <x v="51"/>
    <x v="6"/>
    <x v="51"/>
    <x v="515"/>
    <n v="98"/>
    <n v="42"/>
    <n v="45710"/>
    <n v="6"/>
  </r>
  <r>
    <m/>
    <m/>
    <m/>
    <m/>
    <m/>
    <m/>
    <m/>
    <x v="51"/>
    <x v="51"/>
    <x v="6"/>
    <x v="51"/>
    <x v="516"/>
    <n v="180"/>
    <n v="41"/>
    <n v="45511"/>
    <n v="9"/>
  </r>
  <r>
    <m/>
    <m/>
    <m/>
    <m/>
    <m/>
    <m/>
    <m/>
    <x v="51"/>
    <x v="51"/>
    <x v="6"/>
    <x v="51"/>
    <x v="517"/>
    <n v="324"/>
    <n v="11"/>
    <n v="45721"/>
    <n v="9"/>
  </r>
  <r>
    <m/>
    <m/>
    <m/>
    <m/>
    <m/>
    <m/>
    <m/>
    <x v="51"/>
    <x v="51"/>
    <x v="6"/>
    <x v="51"/>
    <x v="518"/>
    <n v="440"/>
    <n v="35"/>
    <n v="45704"/>
    <n v="8"/>
  </r>
  <r>
    <m/>
    <m/>
    <m/>
    <m/>
    <m/>
    <m/>
    <m/>
    <x v="51"/>
    <x v="51"/>
    <x v="6"/>
    <x v="51"/>
    <x v="519"/>
    <n v="459"/>
    <n v="33"/>
    <n v="45129"/>
    <n v="5"/>
  </r>
  <r>
    <m/>
    <m/>
    <m/>
    <m/>
    <m/>
    <m/>
    <m/>
    <x v="51"/>
    <x v="51"/>
    <x v="6"/>
    <x v="51"/>
    <x v="520"/>
    <n v="241"/>
    <n v="48"/>
    <n v="45068"/>
    <n v="1"/>
  </r>
  <r>
    <m/>
    <m/>
    <m/>
    <m/>
    <m/>
    <m/>
    <m/>
    <x v="51"/>
    <x v="51"/>
    <x v="6"/>
    <x v="51"/>
    <x v="521"/>
    <n v="249"/>
    <n v="19"/>
    <n v="45044"/>
    <n v="9"/>
  </r>
  <r>
    <m/>
    <m/>
    <m/>
    <m/>
    <m/>
    <m/>
    <m/>
    <x v="51"/>
    <x v="51"/>
    <x v="6"/>
    <x v="51"/>
    <x v="522"/>
    <n v="356"/>
    <n v="10"/>
    <n v="45182"/>
    <n v="5"/>
  </r>
  <r>
    <m/>
    <m/>
    <m/>
    <m/>
    <m/>
    <m/>
    <m/>
    <x v="51"/>
    <x v="51"/>
    <x v="6"/>
    <x v="51"/>
    <x v="523"/>
    <n v="9"/>
    <n v="21"/>
    <n v="45053"/>
    <n v="4"/>
  </r>
  <r>
    <m/>
    <m/>
    <m/>
    <m/>
    <m/>
    <m/>
    <m/>
    <x v="51"/>
    <x v="51"/>
    <x v="6"/>
    <x v="51"/>
    <x v="524"/>
    <n v="224"/>
    <n v="7"/>
    <n v="45688"/>
    <n v="9"/>
  </r>
  <r>
    <m/>
    <m/>
    <m/>
    <m/>
    <m/>
    <m/>
    <m/>
    <x v="51"/>
    <x v="51"/>
    <x v="6"/>
    <x v="51"/>
    <x v="525"/>
    <n v="462"/>
    <n v="44"/>
    <n v="45650"/>
    <n v="8"/>
  </r>
  <r>
    <m/>
    <m/>
    <m/>
    <m/>
    <m/>
    <m/>
    <m/>
    <x v="51"/>
    <x v="51"/>
    <x v="6"/>
    <x v="51"/>
    <x v="526"/>
    <n v="497"/>
    <n v="18"/>
    <n v="45596"/>
    <n v="6"/>
  </r>
  <r>
    <m/>
    <m/>
    <m/>
    <m/>
    <m/>
    <m/>
    <m/>
    <x v="51"/>
    <x v="51"/>
    <x v="6"/>
    <x v="51"/>
    <x v="527"/>
    <n v="336"/>
    <n v="2"/>
    <n v="45761"/>
    <n v="4"/>
  </r>
  <r>
    <m/>
    <m/>
    <m/>
    <m/>
    <m/>
    <m/>
    <m/>
    <x v="51"/>
    <x v="51"/>
    <x v="6"/>
    <x v="51"/>
    <x v="528"/>
    <n v="164"/>
    <n v="5"/>
    <n v="45446"/>
    <n v="2"/>
  </r>
  <r>
    <m/>
    <m/>
    <m/>
    <m/>
    <m/>
    <m/>
    <m/>
    <x v="51"/>
    <x v="51"/>
    <x v="6"/>
    <x v="51"/>
    <x v="529"/>
    <n v="471"/>
    <n v="50"/>
    <n v="45548"/>
    <n v="7"/>
  </r>
  <r>
    <m/>
    <m/>
    <m/>
    <m/>
    <m/>
    <m/>
    <m/>
    <x v="51"/>
    <x v="51"/>
    <x v="6"/>
    <x v="51"/>
    <x v="530"/>
    <n v="9"/>
    <n v="49"/>
    <n v="45484"/>
    <n v="6"/>
  </r>
  <r>
    <m/>
    <m/>
    <m/>
    <m/>
    <m/>
    <m/>
    <m/>
    <x v="51"/>
    <x v="51"/>
    <x v="6"/>
    <x v="51"/>
    <x v="531"/>
    <n v="373"/>
    <n v="41"/>
    <n v="45675"/>
    <n v="3"/>
  </r>
  <r>
    <m/>
    <m/>
    <m/>
    <m/>
    <m/>
    <m/>
    <m/>
    <x v="51"/>
    <x v="51"/>
    <x v="6"/>
    <x v="51"/>
    <x v="532"/>
    <n v="269"/>
    <n v="7"/>
    <n v="45105"/>
    <n v="5"/>
  </r>
  <r>
    <m/>
    <m/>
    <m/>
    <m/>
    <m/>
    <m/>
    <m/>
    <x v="51"/>
    <x v="51"/>
    <x v="6"/>
    <x v="51"/>
    <x v="533"/>
    <n v="474"/>
    <n v="19"/>
    <n v="45168"/>
    <n v="10"/>
  </r>
  <r>
    <m/>
    <m/>
    <m/>
    <m/>
    <m/>
    <m/>
    <m/>
    <x v="51"/>
    <x v="51"/>
    <x v="6"/>
    <x v="51"/>
    <x v="534"/>
    <n v="66"/>
    <n v="31"/>
    <n v="45153"/>
    <n v="5"/>
  </r>
  <r>
    <m/>
    <m/>
    <m/>
    <m/>
    <m/>
    <m/>
    <m/>
    <x v="51"/>
    <x v="51"/>
    <x v="6"/>
    <x v="51"/>
    <x v="535"/>
    <n v="9"/>
    <n v="8"/>
    <n v="45738"/>
    <n v="6"/>
  </r>
  <r>
    <m/>
    <m/>
    <m/>
    <m/>
    <m/>
    <m/>
    <m/>
    <x v="51"/>
    <x v="51"/>
    <x v="6"/>
    <x v="51"/>
    <x v="536"/>
    <n v="487"/>
    <n v="18"/>
    <n v="45353"/>
    <n v="6"/>
  </r>
  <r>
    <m/>
    <m/>
    <m/>
    <m/>
    <m/>
    <m/>
    <m/>
    <x v="51"/>
    <x v="51"/>
    <x v="6"/>
    <x v="51"/>
    <x v="537"/>
    <n v="338"/>
    <n v="16"/>
    <n v="45310"/>
    <n v="6"/>
  </r>
  <r>
    <m/>
    <m/>
    <m/>
    <m/>
    <m/>
    <m/>
    <m/>
    <x v="51"/>
    <x v="51"/>
    <x v="6"/>
    <x v="51"/>
    <x v="538"/>
    <n v="444"/>
    <n v="25"/>
    <n v="45721"/>
    <n v="8"/>
  </r>
  <r>
    <m/>
    <m/>
    <m/>
    <m/>
    <m/>
    <m/>
    <m/>
    <x v="51"/>
    <x v="51"/>
    <x v="6"/>
    <x v="51"/>
    <x v="539"/>
    <n v="257"/>
    <n v="13"/>
    <n v="45620"/>
    <n v="9"/>
  </r>
  <r>
    <m/>
    <m/>
    <m/>
    <m/>
    <m/>
    <m/>
    <m/>
    <x v="51"/>
    <x v="51"/>
    <x v="6"/>
    <x v="51"/>
    <x v="540"/>
    <n v="325"/>
    <n v="1"/>
    <n v="45763"/>
    <n v="7"/>
  </r>
  <r>
    <m/>
    <m/>
    <m/>
    <m/>
    <m/>
    <m/>
    <m/>
    <x v="51"/>
    <x v="51"/>
    <x v="6"/>
    <x v="51"/>
    <x v="541"/>
    <n v="120"/>
    <n v="48"/>
    <n v="45422"/>
    <n v="9"/>
  </r>
  <r>
    <m/>
    <m/>
    <m/>
    <m/>
    <m/>
    <m/>
    <m/>
    <x v="51"/>
    <x v="51"/>
    <x v="6"/>
    <x v="51"/>
    <x v="542"/>
    <n v="83"/>
    <n v="31"/>
    <n v="45751"/>
    <n v="8"/>
  </r>
  <r>
    <m/>
    <m/>
    <m/>
    <m/>
    <m/>
    <m/>
    <m/>
    <x v="51"/>
    <x v="51"/>
    <x v="6"/>
    <x v="51"/>
    <x v="543"/>
    <n v="189"/>
    <n v="15"/>
    <n v="45753"/>
    <n v="10"/>
  </r>
  <r>
    <m/>
    <m/>
    <m/>
    <m/>
    <m/>
    <m/>
    <m/>
    <x v="51"/>
    <x v="51"/>
    <x v="6"/>
    <x v="51"/>
    <x v="544"/>
    <n v="108"/>
    <n v="48"/>
    <n v="45703"/>
    <n v="4"/>
  </r>
  <r>
    <m/>
    <m/>
    <m/>
    <m/>
    <m/>
    <m/>
    <m/>
    <x v="51"/>
    <x v="51"/>
    <x v="6"/>
    <x v="51"/>
    <x v="545"/>
    <n v="275"/>
    <n v="42"/>
    <n v="45331"/>
    <n v="5"/>
  </r>
  <r>
    <m/>
    <m/>
    <m/>
    <m/>
    <m/>
    <m/>
    <m/>
    <x v="51"/>
    <x v="51"/>
    <x v="6"/>
    <x v="51"/>
    <x v="546"/>
    <n v="469"/>
    <n v="22"/>
    <n v="45489"/>
    <n v="1"/>
  </r>
  <r>
    <m/>
    <m/>
    <m/>
    <m/>
    <m/>
    <m/>
    <m/>
    <x v="51"/>
    <x v="51"/>
    <x v="6"/>
    <x v="51"/>
    <x v="547"/>
    <n v="138"/>
    <n v="42"/>
    <n v="45556"/>
    <n v="1"/>
  </r>
  <r>
    <m/>
    <m/>
    <m/>
    <m/>
    <m/>
    <m/>
    <m/>
    <x v="51"/>
    <x v="51"/>
    <x v="6"/>
    <x v="51"/>
    <x v="548"/>
    <n v="401"/>
    <n v="13"/>
    <n v="45276"/>
    <n v="1"/>
  </r>
  <r>
    <m/>
    <m/>
    <m/>
    <m/>
    <m/>
    <m/>
    <m/>
    <x v="51"/>
    <x v="51"/>
    <x v="6"/>
    <x v="51"/>
    <x v="549"/>
    <n v="402"/>
    <n v="32"/>
    <n v="45667"/>
    <n v="9"/>
  </r>
  <r>
    <m/>
    <m/>
    <m/>
    <m/>
    <m/>
    <m/>
    <m/>
    <x v="51"/>
    <x v="51"/>
    <x v="6"/>
    <x v="51"/>
    <x v="550"/>
    <n v="299"/>
    <n v="44"/>
    <n v="45604"/>
    <n v="3"/>
  </r>
  <r>
    <m/>
    <m/>
    <m/>
    <m/>
    <m/>
    <m/>
    <m/>
    <x v="51"/>
    <x v="51"/>
    <x v="6"/>
    <x v="51"/>
    <x v="551"/>
    <n v="406"/>
    <n v="36"/>
    <n v="45131"/>
    <n v="1"/>
  </r>
  <r>
    <m/>
    <m/>
    <m/>
    <m/>
    <m/>
    <m/>
    <m/>
    <x v="51"/>
    <x v="51"/>
    <x v="6"/>
    <x v="51"/>
    <x v="552"/>
    <n v="317"/>
    <n v="28"/>
    <n v="45197"/>
    <n v="2"/>
  </r>
  <r>
    <m/>
    <m/>
    <m/>
    <m/>
    <m/>
    <m/>
    <m/>
    <x v="51"/>
    <x v="51"/>
    <x v="6"/>
    <x v="51"/>
    <x v="553"/>
    <n v="338"/>
    <n v="13"/>
    <n v="45239"/>
    <n v="5"/>
  </r>
  <r>
    <m/>
    <m/>
    <m/>
    <m/>
    <m/>
    <m/>
    <m/>
    <x v="51"/>
    <x v="51"/>
    <x v="6"/>
    <x v="51"/>
    <x v="554"/>
    <n v="479"/>
    <n v="24"/>
    <n v="45223"/>
    <n v="8"/>
  </r>
  <r>
    <m/>
    <m/>
    <m/>
    <m/>
    <m/>
    <m/>
    <m/>
    <x v="51"/>
    <x v="51"/>
    <x v="6"/>
    <x v="51"/>
    <x v="555"/>
    <n v="257"/>
    <n v="11"/>
    <n v="45049"/>
    <n v="10"/>
  </r>
  <r>
    <m/>
    <m/>
    <m/>
    <m/>
    <m/>
    <m/>
    <m/>
    <x v="51"/>
    <x v="51"/>
    <x v="6"/>
    <x v="51"/>
    <x v="556"/>
    <n v="454"/>
    <n v="32"/>
    <n v="45333"/>
    <n v="10"/>
  </r>
  <r>
    <m/>
    <m/>
    <m/>
    <m/>
    <m/>
    <m/>
    <m/>
    <x v="51"/>
    <x v="51"/>
    <x v="6"/>
    <x v="51"/>
    <x v="557"/>
    <n v="214"/>
    <n v="43"/>
    <n v="45724"/>
    <n v="9"/>
  </r>
  <r>
    <m/>
    <m/>
    <m/>
    <m/>
    <m/>
    <m/>
    <m/>
    <x v="51"/>
    <x v="51"/>
    <x v="6"/>
    <x v="51"/>
    <x v="558"/>
    <n v="355"/>
    <n v="44"/>
    <n v="45414"/>
    <n v="9"/>
  </r>
  <r>
    <m/>
    <m/>
    <m/>
    <m/>
    <m/>
    <m/>
    <m/>
    <x v="51"/>
    <x v="51"/>
    <x v="6"/>
    <x v="51"/>
    <x v="559"/>
    <n v="489"/>
    <n v="41"/>
    <n v="45646"/>
    <n v="8"/>
  </r>
  <r>
    <m/>
    <m/>
    <m/>
    <m/>
    <m/>
    <m/>
    <m/>
    <x v="51"/>
    <x v="51"/>
    <x v="6"/>
    <x v="51"/>
    <x v="560"/>
    <n v="286"/>
    <n v="1"/>
    <n v="45612"/>
    <n v="9"/>
  </r>
  <r>
    <m/>
    <m/>
    <m/>
    <m/>
    <m/>
    <m/>
    <m/>
    <x v="51"/>
    <x v="51"/>
    <x v="6"/>
    <x v="51"/>
    <x v="561"/>
    <n v="326"/>
    <n v="9"/>
    <n v="45094"/>
    <n v="10"/>
  </r>
  <r>
    <m/>
    <m/>
    <m/>
    <m/>
    <m/>
    <m/>
    <m/>
    <x v="51"/>
    <x v="51"/>
    <x v="6"/>
    <x v="51"/>
    <x v="562"/>
    <n v="482"/>
    <n v="33"/>
    <n v="45645"/>
    <n v="1"/>
  </r>
  <r>
    <m/>
    <m/>
    <m/>
    <m/>
    <m/>
    <m/>
    <m/>
    <x v="51"/>
    <x v="51"/>
    <x v="6"/>
    <x v="51"/>
    <x v="563"/>
    <n v="240"/>
    <n v="44"/>
    <n v="45144"/>
    <n v="10"/>
  </r>
  <r>
    <m/>
    <m/>
    <m/>
    <m/>
    <m/>
    <m/>
    <m/>
    <x v="51"/>
    <x v="51"/>
    <x v="6"/>
    <x v="51"/>
    <x v="564"/>
    <n v="6"/>
    <n v="47"/>
    <n v="45462"/>
    <n v="2"/>
  </r>
  <r>
    <m/>
    <m/>
    <m/>
    <m/>
    <m/>
    <m/>
    <m/>
    <x v="51"/>
    <x v="51"/>
    <x v="6"/>
    <x v="51"/>
    <x v="565"/>
    <n v="227"/>
    <n v="29"/>
    <n v="45158"/>
    <n v="4"/>
  </r>
  <r>
    <m/>
    <m/>
    <m/>
    <m/>
    <m/>
    <m/>
    <m/>
    <x v="51"/>
    <x v="51"/>
    <x v="6"/>
    <x v="51"/>
    <x v="566"/>
    <n v="350"/>
    <n v="43"/>
    <n v="45458"/>
    <n v="1"/>
  </r>
  <r>
    <m/>
    <m/>
    <m/>
    <m/>
    <m/>
    <m/>
    <m/>
    <x v="51"/>
    <x v="51"/>
    <x v="6"/>
    <x v="51"/>
    <x v="567"/>
    <n v="441"/>
    <n v="11"/>
    <n v="45182"/>
    <n v="10"/>
  </r>
  <r>
    <m/>
    <m/>
    <m/>
    <m/>
    <m/>
    <m/>
    <m/>
    <x v="51"/>
    <x v="51"/>
    <x v="6"/>
    <x v="51"/>
    <x v="568"/>
    <n v="6"/>
    <n v="36"/>
    <n v="45114"/>
    <n v="3"/>
  </r>
  <r>
    <m/>
    <m/>
    <m/>
    <m/>
    <m/>
    <m/>
    <m/>
    <x v="51"/>
    <x v="51"/>
    <x v="6"/>
    <x v="51"/>
    <x v="569"/>
    <n v="483"/>
    <n v="33"/>
    <n v="45093"/>
    <n v="2"/>
  </r>
  <r>
    <m/>
    <m/>
    <m/>
    <m/>
    <m/>
    <m/>
    <m/>
    <x v="51"/>
    <x v="51"/>
    <x v="6"/>
    <x v="51"/>
    <x v="570"/>
    <n v="138"/>
    <n v="39"/>
    <n v="45227"/>
    <n v="7"/>
  </r>
  <r>
    <m/>
    <m/>
    <m/>
    <m/>
    <m/>
    <m/>
    <m/>
    <x v="51"/>
    <x v="51"/>
    <x v="6"/>
    <x v="51"/>
    <x v="571"/>
    <n v="315"/>
    <n v="8"/>
    <n v="45597"/>
    <n v="7"/>
  </r>
  <r>
    <m/>
    <m/>
    <m/>
    <m/>
    <m/>
    <m/>
    <m/>
    <x v="51"/>
    <x v="51"/>
    <x v="6"/>
    <x v="51"/>
    <x v="572"/>
    <n v="92"/>
    <n v="31"/>
    <n v="45237"/>
    <n v="2"/>
  </r>
  <r>
    <m/>
    <m/>
    <m/>
    <m/>
    <m/>
    <m/>
    <m/>
    <x v="51"/>
    <x v="51"/>
    <x v="6"/>
    <x v="51"/>
    <x v="573"/>
    <n v="264"/>
    <n v="16"/>
    <n v="45555"/>
    <n v="3"/>
  </r>
  <r>
    <m/>
    <m/>
    <m/>
    <m/>
    <m/>
    <m/>
    <m/>
    <x v="51"/>
    <x v="51"/>
    <x v="6"/>
    <x v="51"/>
    <x v="574"/>
    <n v="464"/>
    <n v="18"/>
    <n v="45266"/>
    <n v="3"/>
  </r>
  <r>
    <m/>
    <m/>
    <m/>
    <m/>
    <m/>
    <m/>
    <m/>
    <x v="51"/>
    <x v="51"/>
    <x v="6"/>
    <x v="51"/>
    <x v="575"/>
    <n v="303"/>
    <n v="50"/>
    <n v="45641"/>
    <n v="3"/>
  </r>
  <r>
    <m/>
    <m/>
    <m/>
    <m/>
    <m/>
    <m/>
    <m/>
    <x v="51"/>
    <x v="51"/>
    <x v="6"/>
    <x v="51"/>
    <x v="576"/>
    <n v="388"/>
    <n v="37"/>
    <n v="45566"/>
    <n v="9"/>
  </r>
  <r>
    <m/>
    <m/>
    <m/>
    <m/>
    <m/>
    <m/>
    <m/>
    <x v="51"/>
    <x v="51"/>
    <x v="6"/>
    <x v="51"/>
    <x v="577"/>
    <n v="229"/>
    <n v="4"/>
    <n v="45056"/>
    <n v="6"/>
  </r>
  <r>
    <m/>
    <m/>
    <m/>
    <m/>
    <m/>
    <m/>
    <m/>
    <x v="51"/>
    <x v="51"/>
    <x v="6"/>
    <x v="51"/>
    <x v="578"/>
    <n v="301"/>
    <n v="6"/>
    <n v="45386"/>
    <n v="10"/>
  </r>
  <r>
    <m/>
    <m/>
    <m/>
    <m/>
    <m/>
    <m/>
    <m/>
    <x v="51"/>
    <x v="51"/>
    <x v="6"/>
    <x v="51"/>
    <x v="579"/>
    <n v="387"/>
    <n v="29"/>
    <n v="45472"/>
    <n v="8"/>
  </r>
  <r>
    <m/>
    <m/>
    <m/>
    <m/>
    <m/>
    <m/>
    <m/>
    <x v="51"/>
    <x v="51"/>
    <x v="6"/>
    <x v="51"/>
    <x v="580"/>
    <n v="211"/>
    <n v="4"/>
    <n v="45652"/>
    <n v="7"/>
  </r>
  <r>
    <m/>
    <m/>
    <m/>
    <m/>
    <m/>
    <m/>
    <m/>
    <x v="51"/>
    <x v="51"/>
    <x v="6"/>
    <x v="51"/>
    <x v="581"/>
    <n v="403"/>
    <n v="34"/>
    <n v="45576"/>
    <n v="6"/>
  </r>
  <r>
    <m/>
    <m/>
    <m/>
    <m/>
    <m/>
    <m/>
    <m/>
    <x v="51"/>
    <x v="51"/>
    <x v="6"/>
    <x v="51"/>
    <x v="582"/>
    <n v="10"/>
    <n v="46"/>
    <n v="45248"/>
    <n v="9"/>
  </r>
  <r>
    <m/>
    <m/>
    <m/>
    <m/>
    <m/>
    <m/>
    <m/>
    <x v="51"/>
    <x v="51"/>
    <x v="6"/>
    <x v="51"/>
    <x v="583"/>
    <n v="356"/>
    <n v="44"/>
    <n v="45517"/>
    <n v="6"/>
  </r>
  <r>
    <m/>
    <m/>
    <m/>
    <m/>
    <m/>
    <m/>
    <m/>
    <x v="51"/>
    <x v="51"/>
    <x v="6"/>
    <x v="51"/>
    <x v="584"/>
    <n v="366"/>
    <n v="21"/>
    <n v="45426"/>
    <n v="5"/>
  </r>
  <r>
    <m/>
    <m/>
    <m/>
    <m/>
    <m/>
    <m/>
    <m/>
    <x v="51"/>
    <x v="51"/>
    <x v="6"/>
    <x v="51"/>
    <x v="585"/>
    <n v="345"/>
    <n v="16"/>
    <n v="45740"/>
    <n v="1"/>
  </r>
  <r>
    <m/>
    <m/>
    <m/>
    <m/>
    <m/>
    <m/>
    <m/>
    <x v="51"/>
    <x v="51"/>
    <x v="6"/>
    <x v="51"/>
    <x v="586"/>
    <n v="390"/>
    <n v="18"/>
    <n v="45328"/>
    <n v="10"/>
  </r>
  <r>
    <m/>
    <m/>
    <m/>
    <m/>
    <m/>
    <m/>
    <m/>
    <x v="51"/>
    <x v="51"/>
    <x v="6"/>
    <x v="51"/>
    <x v="587"/>
    <n v="338"/>
    <n v="20"/>
    <n v="45662"/>
    <n v="5"/>
  </r>
  <r>
    <m/>
    <m/>
    <m/>
    <m/>
    <m/>
    <m/>
    <m/>
    <x v="51"/>
    <x v="51"/>
    <x v="6"/>
    <x v="51"/>
    <x v="588"/>
    <n v="153"/>
    <n v="50"/>
    <n v="45284"/>
    <n v="10"/>
  </r>
  <r>
    <m/>
    <m/>
    <m/>
    <m/>
    <m/>
    <m/>
    <m/>
    <x v="51"/>
    <x v="51"/>
    <x v="6"/>
    <x v="51"/>
    <x v="589"/>
    <n v="152"/>
    <n v="8"/>
    <n v="45505"/>
    <n v="8"/>
  </r>
  <r>
    <m/>
    <m/>
    <m/>
    <m/>
    <m/>
    <m/>
    <m/>
    <x v="51"/>
    <x v="51"/>
    <x v="6"/>
    <x v="51"/>
    <x v="590"/>
    <n v="412"/>
    <n v="15"/>
    <n v="45723"/>
    <n v="8"/>
  </r>
  <r>
    <m/>
    <m/>
    <m/>
    <m/>
    <m/>
    <m/>
    <m/>
    <x v="51"/>
    <x v="51"/>
    <x v="6"/>
    <x v="51"/>
    <x v="591"/>
    <n v="81"/>
    <n v="37"/>
    <n v="45509"/>
    <n v="7"/>
  </r>
  <r>
    <m/>
    <m/>
    <m/>
    <m/>
    <m/>
    <m/>
    <m/>
    <x v="51"/>
    <x v="51"/>
    <x v="6"/>
    <x v="51"/>
    <x v="592"/>
    <n v="194"/>
    <n v="20"/>
    <n v="45706"/>
    <n v="5"/>
  </r>
  <r>
    <m/>
    <m/>
    <m/>
    <m/>
    <m/>
    <m/>
    <m/>
    <x v="51"/>
    <x v="51"/>
    <x v="6"/>
    <x v="51"/>
    <x v="593"/>
    <n v="249"/>
    <n v="47"/>
    <n v="45282"/>
    <n v="2"/>
  </r>
  <r>
    <m/>
    <m/>
    <m/>
    <m/>
    <m/>
    <m/>
    <m/>
    <x v="51"/>
    <x v="51"/>
    <x v="6"/>
    <x v="51"/>
    <x v="594"/>
    <n v="123"/>
    <n v="50"/>
    <n v="45391"/>
    <n v="9"/>
  </r>
  <r>
    <m/>
    <m/>
    <m/>
    <m/>
    <m/>
    <m/>
    <m/>
    <x v="51"/>
    <x v="51"/>
    <x v="6"/>
    <x v="51"/>
    <x v="595"/>
    <n v="164"/>
    <n v="41"/>
    <n v="45270"/>
    <n v="10"/>
  </r>
  <r>
    <m/>
    <m/>
    <m/>
    <m/>
    <m/>
    <m/>
    <m/>
    <x v="51"/>
    <x v="51"/>
    <x v="6"/>
    <x v="51"/>
    <x v="596"/>
    <n v="495"/>
    <n v="42"/>
    <n v="45457"/>
    <n v="2"/>
  </r>
  <r>
    <m/>
    <m/>
    <m/>
    <m/>
    <m/>
    <m/>
    <m/>
    <x v="51"/>
    <x v="51"/>
    <x v="6"/>
    <x v="51"/>
    <x v="597"/>
    <n v="433"/>
    <n v="14"/>
    <n v="45727"/>
    <n v="1"/>
  </r>
  <r>
    <m/>
    <m/>
    <m/>
    <m/>
    <m/>
    <m/>
    <m/>
    <x v="51"/>
    <x v="51"/>
    <x v="6"/>
    <x v="51"/>
    <x v="598"/>
    <n v="281"/>
    <n v="50"/>
    <n v="45366"/>
    <n v="6"/>
  </r>
  <r>
    <m/>
    <m/>
    <m/>
    <m/>
    <m/>
    <m/>
    <m/>
    <x v="51"/>
    <x v="51"/>
    <x v="6"/>
    <x v="51"/>
    <x v="599"/>
    <n v="87"/>
    <n v="14"/>
    <n v="45077"/>
    <n v="7"/>
  </r>
  <r>
    <m/>
    <m/>
    <m/>
    <m/>
    <m/>
    <m/>
    <m/>
    <x v="51"/>
    <x v="51"/>
    <x v="6"/>
    <x v="51"/>
    <x v="600"/>
    <n v="361"/>
    <n v="36"/>
    <n v="45279"/>
    <n v="6"/>
  </r>
  <r>
    <m/>
    <m/>
    <m/>
    <m/>
    <m/>
    <m/>
    <m/>
    <x v="51"/>
    <x v="51"/>
    <x v="6"/>
    <x v="51"/>
    <x v="601"/>
    <n v="209"/>
    <n v="26"/>
    <n v="45756"/>
    <n v="3"/>
  </r>
  <r>
    <m/>
    <m/>
    <m/>
    <m/>
    <m/>
    <m/>
    <m/>
    <x v="51"/>
    <x v="51"/>
    <x v="6"/>
    <x v="51"/>
    <x v="602"/>
    <n v="293"/>
    <n v="5"/>
    <n v="45325"/>
    <n v="4"/>
  </r>
  <r>
    <m/>
    <m/>
    <m/>
    <m/>
    <m/>
    <m/>
    <m/>
    <x v="51"/>
    <x v="51"/>
    <x v="6"/>
    <x v="51"/>
    <x v="603"/>
    <n v="389"/>
    <n v="39"/>
    <n v="45332"/>
    <n v="10"/>
  </r>
  <r>
    <m/>
    <m/>
    <m/>
    <m/>
    <m/>
    <m/>
    <m/>
    <x v="51"/>
    <x v="51"/>
    <x v="6"/>
    <x v="51"/>
    <x v="604"/>
    <n v="359"/>
    <n v="8"/>
    <n v="45602"/>
    <n v="4"/>
  </r>
  <r>
    <m/>
    <m/>
    <m/>
    <m/>
    <m/>
    <m/>
    <m/>
    <x v="51"/>
    <x v="51"/>
    <x v="6"/>
    <x v="51"/>
    <x v="605"/>
    <n v="366"/>
    <n v="49"/>
    <n v="45753"/>
    <n v="9"/>
  </r>
  <r>
    <m/>
    <m/>
    <m/>
    <m/>
    <m/>
    <m/>
    <m/>
    <x v="51"/>
    <x v="51"/>
    <x v="6"/>
    <x v="51"/>
    <x v="606"/>
    <n v="207"/>
    <n v="29"/>
    <n v="45629"/>
    <n v="4"/>
  </r>
  <r>
    <m/>
    <m/>
    <m/>
    <m/>
    <m/>
    <m/>
    <m/>
    <x v="51"/>
    <x v="51"/>
    <x v="6"/>
    <x v="51"/>
    <x v="607"/>
    <n v="470"/>
    <n v="4"/>
    <n v="45642"/>
    <n v="10"/>
  </r>
  <r>
    <m/>
    <m/>
    <m/>
    <m/>
    <m/>
    <m/>
    <m/>
    <x v="51"/>
    <x v="51"/>
    <x v="6"/>
    <x v="51"/>
    <x v="608"/>
    <n v="342"/>
    <n v="5"/>
    <n v="45729"/>
    <n v="5"/>
  </r>
  <r>
    <m/>
    <m/>
    <m/>
    <m/>
    <m/>
    <m/>
    <m/>
    <x v="51"/>
    <x v="51"/>
    <x v="6"/>
    <x v="51"/>
    <x v="609"/>
    <n v="89"/>
    <n v="33"/>
    <n v="45722"/>
    <n v="8"/>
  </r>
  <r>
    <m/>
    <m/>
    <m/>
    <m/>
    <m/>
    <m/>
    <m/>
    <x v="51"/>
    <x v="51"/>
    <x v="6"/>
    <x v="51"/>
    <x v="610"/>
    <n v="130"/>
    <n v="31"/>
    <n v="45316"/>
    <n v="9"/>
  </r>
  <r>
    <m/>
    <m/>
    <m/>
    <m/>
    <m/>
    <m/>
    <m/>
    <x v="51"/>
    <x v="51"/>
    <x v="6"/>
    <x v="51"/>
    <x v="611"/>
    <n v="303"/>
    <n v="25"/>
    <n v="45350"/>
    <n v="1"/>
  </r>
  <r>
    <m/>
    <m/>
    <m/>
    <m/>
    <m/>
    <m/>
    <m/>
    <x v="51"/>
    <x v="51"/>
    <x v="6"/>
    <x v="51"/>
    <x v="612"/>
    <n v="391"/>
    <n v="16"/>
    <n v="45274"/>
    <n v="6"/>
  </r>
  <r>
    <m/>
    <m/>
    <m/>
    <m/>
    <m/>
    <m/>
    <m/>
    <x v="51"/>
    <x v="51"/>
    <x v="6"/>
    <x v="51"/>
    <x v="613"/>
    <n v="412"/>
    <n v="33"/>
    <n v="45427"/>
    <n v="9"/>
  </r>
  <r>
    <m/>
    <m/>
    <m/>
    <m/>
    <m/>
    <m/>
    <m/>
    <x v="51"/>
    <x v="51"/>
    <x v="6"/>
    <x v="51"/>
    <x v="614"/>
    <n v="395"/>
    <n v="29"/>
    <n v="45542"/>
    <n v="6"/>
  </r>
  <r>
    <m/>
    <m/>
    <m/>
    <m/>
    <m/>
    <m/>
    <m/>
    <x v="51"/>
    <x v="51"/>
    <x v="6"/>
    <x v="51"/>
    <x v="615"/>
    <n v="43"/>
    <n v="28"/>
    <n v="45544"/>
    <n v="10"/>
  </r>
  <r>
    <m/>
    <m/>
    <m/>
    <m/>
    <m/>
    <m/>
    <m/>
    <x v="51"/>
    <x v="51"/>
    <x v="6"/>
    <x v="51"/>
    <x v="616"/>
    <n v="213"/>
    <n v="40"/>
    <n v="45386"/>
    <n v="2"/>
  </r>
  <r>
    <m/>
    <m/>
    <m/>
    <m/>
    <m/>
    <m/>
    <m/>
    <x v="51"/>
    <x v="51"/>
    <x v="6"/>
    <x v="51"/>
    <x v="617"/>
    <n v="334"/>
    <n v="28"/>
    <n v="45209"/>
    <n v="4"/>
  </r>
  <r>
    <m/>
    <m/>
    <m/>
    <m/>
    <m/>
    <m/>
    <m/>
    <x v="51"/>
    <x v="51"/>
    <x v="6"/>
    <x v="51"/>
    <x v="618"/>
    <n v="76"/>
    <n v="16"/>
    <n v="45729"/>
    <n v="7"/>
  </r>
  <r>
    <m/>
    <m/>
    <m/>
    <m/>
    <m/>
    <m/>
    <m/>
    <x v="51"/>
    <x v="51"/>
    <x v="6"/>
    <x v="51"/>
    <x v="619"/>
    <n v="332"/>
    <n v="15"/>
    <n v="45622"/>
    <n v="2"/>
  </r>
  <r>
    <m/>
    <m/>
    <m/>
    <m/>
    <m/>
    <m/>
    <m/>
    <x v="51"/>
    <x v="51"/>
    <x v="6"/>
    <x v="51"/>
    <x v="620"/>
    <n v="227"/>
    <n v="48"/>
    <n v="45161"/>
    <n v="6"/>
  </r>
  <r>
    <m/>
    <m/>
    <m/>
    <m/>
    <m/>
    <m/>
    <m/>
    <x v="51"/>
    <x v="51"/>
    <x v="6"/>
    <x v="51"/>
    <x v="621"/>
    <n v="188"/>
    <n v="32"/>
    <n v="45288"/>
    <n v="3"/>
  </r>
  <r>
    <m/>
    <m/>
    <m/>
    <m/>
    <m/>
    <m/>
    <m/>
    <x v="51"/>
    <x v="51"/>
    <x v="6"/>
    <x v="51"/>
    <x v="622"/>
    <n v="282"/>
    <n v="10"/>
    <n v="45147"/>
    <n v="5"/>
  </r>
  <r>
    <m/>
    <m/>
    <m/>
    <m/>
    <m/>
    <m/>
    <m/>
    <x v="51"/>
    <x v="51"/>
    <x v="6"/>
    <x v="51"/>
    <x v="623"/>
    <n v="186"/>
    <n v="25"/>
    <n v="45409"/>
    <n v="5"/>
  </r>
  <r>
    <m/>
    <m/>
    <m/>
    <m/>
    <m/>
    <m/>
    <m/>
    <x v="51"/>
    <x v="51"/>
    <x v="6"/>
    <x v="51"/>
    <x v="624"/>
    <n v="31"/>
    <n v="19"/>
    <n v="45640"/>
    <n v="1"/>
  </r>
  <r>
    <m/>
    <m/>
    <m/>
    <m/>
    <m/>
    <m/>
    <m/>
    <x v="51"/>
    <x v="51"/>
    <x v="6"/>
    <x v="51"/>
    <x v="625"/>
    <n v="89"/>
    <n v="1"/>
    <n v="45669"/>
    <n v="4"/>
  </r>
  <r>
    <m/>
    <m/>
    <m/>
    <m/>
    <m/>
    <m/>
    <m/>
    <x v="51"/>
    <x v="51"/>
    <x v="6"/>
    <x v="51"/>
    <x v="626"/>
    <n v="497"/>
    <n v="32"/>
    <n v="45751"/>
    <n v="1"/>
  </r>
  <r>
    <m/>
    <m/>
    <m/>
    <m/>
    <m/>
    <m/>
    <m/>
    <x v="51"/>
    <x v="51"/>
    <x v="6"/>
    <x v="51"/>
    <x v="627"/>
    <n v="237"/>
    <n v="13"/>
    <n v="45648"/>
    <n v="7"/>
  </r>
  <r>
    <m/>
    <m/>
    <m/>
    <m/>
    <m/>
    <m/>
    <m/>
    <x v="51"/>
    <x v="51"/>
    <x v="6"/>
    <x v="51"/>
    <x v="628"/>
    <n v="204"/>
    <n v="44"/>
    <n v="45436"/>
    <n v="9"/>
  </r>
  <r>
    <m/>
    <m/>
    <m/>
    <m/>
    <m/>
    <m/>
    <m/>
    <x v="51"/>
    <x v="51"/>
    <x v="6"/>
    <x v="51"/>
    <x v="629"/>
    <n v="159"/>
    <n v="39"/>
    <n v="45341"/>
    <n v="5"/>
  </r>
  <r>
    <m/>
    <m/>
    <m/>
    <m/>
    <m/>
    <m/>
    <m/>
    <x v="51"/>
    <x v="51"/>
    <x v="6"/>
    <x v="51"/>
    <x v="630"/>
    <n v="212"/>
    <n v="49"/>
    <n v="45120"/>
    <n v="3"/>
  </r>
  <r>
    <m/>
    <m/>
    <m/>
    <m/>
    <m/>
    <m/>
    <m/>
    <x v="51"/>
    <x v="51"/>
    <x v="6"/>
    <x v="51"/>
    <x v="631"/>
    <n v="339"/>
    <n v="48"/>
    <n v="45652"/>
    <n v="4"/>
  </r>
  <r>
    <m/>
    <m/>
    <m/>
    <m/>
    <m/>
    <m/>
    <m/>
    <x v="51"/>
    <x v="51"/>
    <x v="6"/>
    <x v="51"/>
    <x v="632"/>
    <n v="131"/>
    <n v="38"/>
    <n v="45676"/>
    <n v="1"/>
  </r>
  <r>
    <m/>
    <m/>
    <m/>
    <m/>
    <m/>
    <m/>
    <m/>
    <x v="51"/>
    <x v="51"/>
    <x v="6"/>
    <x v="51"/>
    <x v="633"/>
    <n v="303"/>
    <n v="36"/>
    <n v="45640"/>
    <n v="5"/>
  </r>
  <r>
    <m/>
    <m/>
    <m/>
    <m/>
    <m/>
    <m/>
    <m/>
    <x v="51"/>
    <x v="51"/>
    <x v="6"/>
    <x v="51"/>
    <x v="634"/>
    <n v="489"/>
    <n v="28"/>
    <n v="45675"/>
    <n v="3"/>
  </r>
  <r>
    <m/>
    <m/>
    <m/>
    <m/>
    <m/>
    <m/>
    <m/>
    <x v="51"/>
    <x v="51"/>
    <x v="6"/>
    <x v="51"/>
    <x v="635"/>
    <n v="307"/>
    <n v="26"/>
    <n v="45359"/>
    <n v="5"/>
  </r>
  <r>
    <m/>
    <m/>
    <m/>
    <m/>
    <m/>
    <m/>
    <m/>
    <x v="51"/>
    <x v="51"/>
    <x v="6"/>
    <x v="51"/>
    <x v="636"/>
    <n v="348"/>
    <n v="29"/>
    <n v="45723"/>
    <n v="9"/>
  </r>
  <r>
    <m/>
    <m/>
    <m/>
    <m/>
    <m/>
    <m/>
    <m/>
    <x v="51"/>
    <x v="51"/>
    <x v="6"/>
    <x v="51"/>
    <x v="637"/>
    <n v="340"/>
    <n v="47"/>
    <n v="45113"/>
    <n v="4"/>
  </r>
  <r>
    <m/>
    <m/>
    <m/>
    <m/>
    <m/>
    <m/>
    <m/>
    <x v="51"/>
    <x v="51"/>
    <x v="6"/>
    <x v="51"/>
    <x v="638"/>
    <n v="55"/>
    <n v="34"/>
    <n v="45087"/>
    <n v="8"/>
  </r>
  <r>
    <m/>
    <m/>
    <m/>
    <m/>
    <m/>
    <m/>
    <m/>
    <x v="51"/>
    <x v="51"/>
    <x v="6"/>
    <x v="51"/>
    <x v="639"/>
    <n v="422"/>
    <n v="19"/>
    <n v="45276"/>
    <n v="3"/>
  </r>
  <r>
    <m/>
    <m/>
    <m/>
    <m/>
    <m/>
    <m/>
    <m/>
    <x v="51"/>
    <x v="51"/>
    <x v="6"/>
    <x v="51"/>
    <x v="640"/>
    <n v="384"/>
    <n v="34"/>
    <n v="45325"/>
    <n v="9"/>
  </r>
  <r>
    <m/>
    <m/>
    <m/>
    <m/>
    <m/>
    <m/>
    <m/>
    <x v="51"/>
    <x v="51"/>
    <x v="6"/>
    <x v="51"/>
    <x v="641"/>
    <n v="26"/>
    <n v="34"/>
    <n v="45693"/>
    <n v="4"/>
  </r>
  <r>
    <m/>
    <m/>
    <m/>
    <m/>
    <m/>
    <m/>
    <m/>
    <x v="51"/>
    <x v="51"/>
    <x v="6"/>
    <x v="51"/>
    <x v="642"/>
    <n v="363"/>
    <n v="2"/>
    <n v="45459"/>
    <n v="7"/>
  </r>
  <r>
    <m/>
    <m/>
    <m/>
    <m/>
    <m/>
    <m/>
    <m/>
    <x v="51"/>
    <x v="51"/>
    <x v="6"/>
    <x v="51"/>
    <x v="643"/>
    <n v="339"/>
    <n v="48"/>
    <n v="45747"/>
    <n v="2"/>
  </r>
  <r>
    <m/>
    <m/>
    <m/>
    <m/>
    <m/>
    <m/>
    <m/>
    <x v="51"/>
    <x v="51"/>
    <x v="6"/>
    <x v="51"/>
    <x v="644"/>
    <n v="204"/>
    <n v="35"/>
    <n v="45213"/>
    <n v="4"/>
  </r>
  <r>
    <m/>
    <m/>
    <m/>
    <m/>
    <m/>
    <m/>
    <m/>
    <x v="51"/>
    <x v="51"/>
    <x v="6"/>
    <x v="51"/>
    <x v="645"/>
    <n v="365"/>
    <n v="42"/>
    <n v="45046"/>
    <n v="10"/>
  </r>
  <r>
    <m/>
    <m/>
    <m/>
    <m/>
    <m/>
    <m/>
    <m/>
    <x v="51"/>
    <x v="51"/>
    <x v="6"/>
    <x v="51"/>
    <x v="646"/>
    <n v="326"/>
    <n v="24"/>
    <n v="45598"/>
    <n v="6"/>
  </r>
  <r>
    <m/>
    <m/>
    <m/>
    <m/>
    <m/>
    <m/>
    <m/>
    <x v="51"/>
    <x v="51"/>
    <x v="6"/>
    <x v="51"/>
    <x v="647"/>
    <n v="123"/>
    <n v="7"/>
    <n v="45321"/>
    <n v="2"/>
  </r>
  <r>
    <m/>
    <m/>
    <m/>
    <m/>
    <m/>
    <m/>
    <m/>
    <x v="51"/>
    <x v="51"/>
    <x v="6"/>
    <x v="51"/>
    <x v="648"/>
    <n v="64"/>
    <n v="14"/>
    <n v="45734"/>
    <n v="5"/>
  </r>
  <r>
    <m/>
    <m/>
    <m/>
    <m/>
    <m/>
    <m/>
    <m/>
    <x v="51"/>
    <x v="51"/>
    <x v="6"/>
    <x v="51"/>
    <x v="649"/>
    <n v="374"/>
    <n v="2"/>
    <n v="45200"/>
    <n v="6"/>
  </r>
  <r>
    <m/>
    <m/>
    <m/>
    <m/>
    <m/>
    <m/>
    <m/>
    <x v="51"/>
    <x v="51"/>
    <x v="6"/>
    <x v="51"/>
    <x v="650"/>
    <n v="240"/>
    <n v="39"/>
    <n v="45368"/>
    <n v="3"/>
  </r>
  <r>
    <m/>
    <m/>
    <m/>
    <m/>
    <m/>
    <m/>
    <m/>
    <x v="51"/>
    <x v="51"/>
    <x v="6"/>
    <x v="51"/>
    <x v="651"/>
    <n v="107"/>
    <n v="47"/>
    <n v="45749"/>
    <n v="7"/>
  </r>
  <r>
    <m/>
    <m/>
    <m/>
    <m/>
    <m/>
    <m/>
    <m/>
    <x v="51"/>
    <x v="51"/>
    <x v="6"/>
    <x v="51"/>
    <x v="652"/>
    <n v="173"/>
    <n v="4"/>
    <n v="45283"/>
    <n v="3"/>
  </r>
  <r>
    <m/>
    <m/>
    <m/>
    <m/>
    <m/>
    <m/>
    <m/>
    <x v="51"/>
    <x v="51"/>
    <x v="6"/>
    <x v="51"/>
    <x v="653"/>
    <n v="36"/>
    <n v="15"/>
    <n v="45505"/>
    <n v="10"/>
  </r>
  <r>
    <m/>
    <m/>
    <m/>
    <m/>
    <m/>
    <m/>
    <m/>
    <x v="51"/>
    <x v="51"/>
    <x v="6"/>
    <x v="51"/>
    <x v="654"/>
    <n v="494"/>
    <n v="46"/>
    <n v="45722"/>
    <n v="10"/>
  </r>
  <r>
    <m/>
    <m/>
    <m/>
    <m/>
    <m/>
    <m/>
    <m/>
    <x v="51"/>
    <x v="51"/>
    <x v="6"/>
    <x v="51"/>
    <x v="655"/>
    <n v="346"/>
    <n v="13"/>
    <n v="45288"/>
    <n v="6"/>
  </r>
  <r>
    <m/>
    <m/>
    <m/>
    <m/>
    <m/>
    <m/>
    <m/>
    <x v="51"/>
    <x v="51"/>
    <x v="6"/>
    <x v="51"/>
    <x v="656"/>
    <n v="213"/>
    <n v="38"/>
    <n v="45654"/>
    <n v="10"/>
  </r>
  <r>
    <m/>
    <m/>
    <m/>
    <m/>
    <m/>
    <m/>
    <m/>
    <x v="51"/>
    <x v="51"/>
    <x v="6"/>
    <x v="51"/>
    <x v="657"/>
    <n v="493"/>
    <n v="19"/>
    <n v="45487"/>
    <n v="10"/>
  </r>
  <r>
    <m/>
    <m/>
    <m/>
    <m/>
    <m/>
    <m/>
    <m/>
    <x v="51"/>
    <x v="51"/>
    <x v="6"/>
    <x v="51"/>
    <x v="658"/>
    <n v="138"/>
    <n v="36"/>
    <n v="45491"/>
    <n v="9"/>
  </r>
  <r>
    <m/>
    <m/>
    <m/>
    <m/>
    <m/>
    <m/>
    <m/>
    <x v="51"/>
    <x v="51"/>
    <x v="6"/>
    <x v="51"/>
    <x v="659"/>
    <n v="335"/>
    <n v="29"/>
    <n v="45636"/>
    <n v="6"/>
  </r>
  <r>
    <m/>
    <m/>
    <m/>
    <m/>
    <m/>
    <m/>
    <m/>
    <x v="51"/>
    <x v="51"/>
    <x v="6"/>
    <x v="51"/>
    <x v="660"/>
    <n v="192"/>
    <n v="7"/>
    <n v="45299"/>
    <n v="2"/>
  </r>
  <r>
    <m/>
    <m/>
    <m/>
    <m/>
    <m/>
    <m/>
    <m/>
    <x v="51"/>
    <x v="51"/>
    <x v="6"/>
    <x v="51"/>
    <x v="661"/>
    <n v="140"/>
    <n v="41"/>
    <n v="45403"/>
    <n v="3"/>
  </r>
  <r>
    <m/>
    <m/>
    <m/>
    <m/>
    <m/>
    <m/>
    <m/>
    <x v="51"/>
    <x v="51"/>
    <x v="6"/>
    <x v="51"/>
    <x v="662"/>
    <n v="250"/>
    <n v="17"/>
    <n v="45099"/>
    <n v="3"/>
  </r>
  <r>
    <m/>
    <m/>
    <m/>
    <m/>
    <m/>
    <m/>
    <m/>
    <x v="51"/>
    <x v="51"/>
    <x v="6"/>
    <x v="51"/>
    <x v="663"/>
    <n v="35"/>
    <n v="48"/>
    <n v="45643"/>
    <n v="7"/>
  </r>
  <r>
    <m/>
    <m/>
    <m/>
    <m/>
    <m/>
    <m/>
    <m/>
    <x v="51"/>
    <x v="51"/>
    <x v="6"/>
    <x v="51"/>
    <x v="664"/>
    <n v="295"/>
    <n v="5"/>
    <n v="45160"/>
    <n v="7"/>
  </r>
  <r>
    <m/>
    <m/>
    <m/>
    <m/>
    <m/>
    <m/>
    <m/>
    <x v="51"/>
    <x v="51"/>
    <x v="6"/>
    <x v="51"/>
    <x v="665"/>
    <n v="203"/>
    <n v="28"/>
    <n v="45205"/>
    <n v="2"/>
  </r>
  <r>
    <m/>
    <m/>
    <m/>
    <m/>
    <m/>
    <m/>
    <m/>
    <x v="51"/>
    <x v="51"/>
    <x v="6"/>
    <x v="51"/>
    <x v="666"/>
    <n v="405"/>
    <n v="13"/>
    <n v="45628"/>
    <n v="9"/>
  </r>
  <r>
    <m/>
    <m/>
    <m/>
    <m/>
    <m/>
    <m/>
    <m/>
    <x v="51"/>
    <x v="51"/>
    <x v="6"/>
    <x v="51"/>
    <x v="667"/>
    <n v="256"/>
    <n v="5"/>
    <n v="45729"/>
    <n v="5"/>
  </r>
  <r>
    <m/>
    <m/>
    <m/>
    <m/>
    <m/>
    <m/>
    <m/>
    <x v="51"/>
    <x v="51"/>
    <x v="6"/>
    <x v="51"/>
    <x v="668"/>
    <n v="345"/>
    <n v="23"/>
    <n v="45570"/>
    <n v="6"/>
  </r>
  <r>
    <m/>
    <m/>
    <m/>
    <m/>
    <m/>
    <m/>
    <m/>
    <x v="51"/>
    <x v="51"/>
    <x v="6"/>
    <x v="51"/>
    <x v="669"/>
    <n v="94"/>
    <n v="43"/>
    <n v="45209"/>
    <n v="9"/>
  </r>
  <r>
    <m/>
    <m/>
    <m/>
    <m/>
    <m/>
    <m/>
    <m/>
    <x v="51"/>
    <x v="51"/>
    <x v="6"/>
    <x v="51"/>
    <x v="670"/>
    <n v="334"/>
    <n v="33"/>
    <n v="45494"/>
    <n v="3"/>
  </r>
  <r>
    <m/>
    <m/>
    <m/>
    <m/>
    <m/>
    <m/>
    <m/>
    <x v="51"/>
    <x v="51"/>
    <x v="6"/>
    <x v="51"/>
    <x v="671"/>
    <n v="48"/>
    <n v="46"/>
    <n v="45359"/>
    <n v="10"/>
  </r>
  <r>
    <m/>
    <m/>
    <m/>
    <m/>
    <m/>
    <m/>
    <m/>
    <x v="51"/>
    <x v="51"/>
    <x v="6"/>
    <x v="51"/>
    <x v="672"/>
    <n v="284"/>
    <n v="31"/>
    <n v="45596"/>
    <n v="1"/>
  </r>
  <r>
    <m/>
    <m/>
    <m/>
    <m/>
    <m/>
    <m/>
    <m/>
    <x v="51"/>
    <x v="51"/>
    <x v="6"/>
    <x v="51"/>
    <x v="673"/>
    <n v="301"/>
    <n v="37"/>
    <n v="45142"/>
    <n v="7"/>
  </r>
  <r>
    <m/>
    <m/>
    <m/>
    <m/>
    <m/>
    <m/>
    <m/>
    <x v="51"/>
    <x v="51"/>
    <x v="6"/>
    <x v="51"/>
    <x v="674"/>
    <n v="223"/>
    <n v="44"/>
    <n v="45685"/>
    <n v="10"/>
  </r>
  <r>
    <m/>
    <m/>
    <m/>
    <m/>
    <m/>
    <m/>
    <m/>
    <x v="51"/>
    <x v="51"/>
    <x v="6"/>
    <x v="51"/>
    <x v="675"/>
    <n v="131"/>
    <n v="34"/>
    <n v="45472"/>
    <n v="3"/>
  </r>
  <r>
    <m/>
    <m/>
    <m/>
    <m/>
    <m/>
    <m/>
    <m/>
    <x v="51"/>
    <x v="51"/>
    <x v="6"/>
    <x v="51"/>
    <x v="676"/>
    <n v="166"/>
    <n v="21"/>
    <n v="45300"/>
    <n v="9"/>
  </r>
  <r>
    <m/>
    <m/>
    <m/>
    <m/>
    <m/>
    <m/>
    <m/>
    <x v="51"/>
    <x v="51"/>
    <x v="6"/>
    <x v="51"/>
    <x v="677"/>
    <n v="423"/>
    <n v="1"/>
    <n v="45169"/>
    <n v="8"/>
  </r>
  <r>
    <m/>
    <m/>
    <m/>
    <m/>
    <m/>
    <m/>
    <m/>
    <x v="51"/>
    <x v="51"/>
    <x v="6"/>
    <x v="51"/>
    <x v="678"/>
    <n v="28"/>
    <n v="3"/>
    <n v="45093"/>
    <n v="1"/>
  </r>
  <r>
    <m/>
    <m/>
    <m/>
    <m/>
    <m/>
    <m/>
    <m/>
    <x v="51"/>
    <x v="51"/>
    <x v="6"/>
    <x v="51"/>
    <x v="679"/>
    <n v="73"/>
    <n v="6"/>
    <n v="45628"/>
    <n v="10"/>
  </r>
  <r>
    <m/>
    <m/>
    <m/>
    <m/>
    <m/>
    <m/>
    <m/>
    <x v="51"/>
    <x v="51"/>
    <x v="6"/>
    <x v="51"/>
    <x v="680"/>
    <n v="259"/>
    <n v="21"/>
    <n v="45357"/>
    <n v="7"/>
  </r>
  <r>
    <m/>
    <m/>
    <m/>
    <m/>
    <m/>
    <m/>
    <m/>
    <x v="51"/>
    <x v="51"/>
    <x v="6"/>
    <x v="51"/>
    <x v="681"/>
    <n v="64"/>
    <n v="41"/>
    <n v="45645"/>
    <n v="3"/>
  </r>
  <r>
    <m/>
    <m/>
    <m/>
    <m/>
    <m/>
    <m/>
    <m/>
    <x v="51"/>
    <x v="51"/>
    <x v="6"/>
    <x v="51"/>
    <x v="682"/>
    <n v="87"/>
    <n v="1"/>
    <n v="45647"/>
    <n v="5"/>
  </r>
  <r>
    <m/>
    <m/>
    <m/>
    <m/>
    <m/>
    <m/>
    <m/>
    <x v="51"/>
    <x v="51"/>
    <x v="6"/>
    <x v="51"/>
    <x v="683"/>
    <n v="407"/>
    <n v="34"/>
    <n v="45584"/>
    <n v="8"/>
  </r>
  <r>
    <m/>
    <m/>
    <m/>
    <m/>
    <m/>
    <m/>
    <m/>
    <x v="51"/>
    <x v="51"/>
    <x v="6"/>
    <x v="51"/>
    <x v="684"/>
    <n v="414"/>
    <n v="28"/>
    <n v="45296"/>
    <n v="3"/>
  </r>
  <r>
    <m/>
    <m/>
    <m/>
    <m/>
    <m/>
    <m/>
    <m/>
    <x v="51"/>
    <x v="51"/>
    <x v="6"/>
    <x v="51"/>
    <x v="685"/>
    <n v="437"/>
    <n v="1"/>
    <n v="45106"/>
    <n v="1"/>
  </r>
  <r>
    <m/>
    <m/>
    <m/>
    <m/>
    <m/>
    <m/>
    <m/>
    <x v="51"/>
    <x v="51"/>
    <x v="6"/>
    <x v="51"/>
    <x v="686"/>
    <n v="193"/>
    <n v="25"/>
    <n v="45579"/>
    <n v="5"/>
  </r>
  <r>
    <m/>
    <m/>
    <m/>
    <m/>
    <m/>
    <m/>
    <m/>
    <x v="51"/>
    <x v="51"/>
    <x v="6"/>
    <x v="51"/>
    <x v="687"/>
    <n v="500"/>
    <n v="29"/>
    <n v="45365"/>
    <n v="9"/>
  </r>
  <r>
    <m/>
    <m/>
    <m/>
    <m/>
    <m/>
    <m/>
    <m/>
    <x v="51"/>
    <x v="51"/>
    <x v="6"/>
    <x v="51"/>
    <x v="688"/>
    <n v="198"/>
    <n v="14"/>
    <n v="45232"/>
    <n v="5"/>
  </r>
  <r>
    <m/>
    <m/>
    <m/>
    <m/>
    <m/>
    <m/>
    <m/>
    <x v="51"/>
    <x v="51"/>
    <x v="6"/>
    <x v="51"/>
    <x v="689"/>
    <n v="93"/>
    <n v="21"/>
    <n v="45706"/>
    <n v="6"/>
  </r>
  <r>
    <m/>
    <m/>
    <m/>
    <m/>
    <m/>
    <m/>
    <m/>
    <x v="51"/>
    <x v="51"/>
    <x v="6"/>
    <x v="51"/>
    <x v="690"/>
    <n v="122"/>
    <n v="42"/>
    <n v="45281"/>
    <n v="8"/>
  </r>
  <r>
    <m/>
    <m/>
    <m/>
    <m/>
    <m/>
    <m/>
    <m/>
    <x v="51"/>
    <x v="51"/>
    <x v="6"/>
    <x v="51"/>
    <x v="691"/>
    <n v="179"/>
    <n v="9"/>
    <n v="45105"/>
    <n v="3"/>
  </r>
  <r>
    <m/>
    <m/>
    <m/>
    <m/>
    <m/>
    <m/>
    <m/>
    <x v="51"/>
    <x v="51"/>
    <x v="6"/>
    <x v="51"/>
    <x v="692"/>
    <n v="22"/>
    <n v="42"/>
    <n v="45213"/>
    <n v="10"/>
  </r>
  <r>
    <m/>
    <m/>
    <m/>
    <m/>
    <m/>
    <m/>
    <m/>
    <x v="51"/>
    <x v="51"/>
    <x v="6"/>
    <x v="51"/>
    <x v="693"/>
    <n v="204"/>
    <n v="32"/>
    <n v="45232"/>
    <n v="9"/>
  </r>
  <r>
    <m/>
    <m/>
    <m/>
    <m/>
    <m/>
    <m/>
    <m/>
    <x v="51"/>
    <x v="51"/>
    <x v="6"/>
    <x v="51"/>
    <x v="694"/>
    <n v="313"/>
    <n v="17"/>
    <n v="45526"/>
    <n v="6"/>
  </r>
  <r>
    <m/>
    <m/>
    <m/>
    <m/>
    <m/>
    <m/>
    <m/>
    <x v="51"/>
    <x v="51"/>
    <x v="6"/>
    <x v="51"/>
    <x v="695"/>
    <n v="340"/>
    <n v="47"/>
    <n v="45335"/>
    <n v="3"/>
  </r>
  <r>
    <m/>
    <m/>
    <m/>
    <m/>
    <m/>
    <m/>
    <m/>
    <x v="51"/>
    <x v="51"/>
    <x v="6"/>
    <x v="51"/>
    <x v="696"/>
    <n v="228"/>
    <n v="10"/>
    <n v="45080"/>
    <n v="10"/>
  </r>
  <r>
    <m/>
    <m/>
    <m/>
    <m/>
    <m/>
    <m/>
    <m/>
    <x v="51"/>
    <x v="51"/>
    <x v="6"/>
    <x v="51"/>
    <x v="697"/>
    <n v="442"/>
    <n v="28"/>
    <n v="45557"/>
    <n v="6"/>
  </r>
  <r>
    <m/>
    <m/>
    <m/>
    <m/>
    <m/>
    <m/>
    <m/>
    <x v="51"/>
    <x v="51"/>
    <x v="6"/>
    <x v="51"/>
    <x v="698"/>
    <n v="440"/>
    <n v="43"/>
    <n v="45518"/>
    <n v="1"/>
  </r>
  <r>
    <m/>
    <m/>
    <m/>
    <m/>
    <m/>
    <m/>
    <m/>
    <x v="51"/>
    <x v="51"/>
    <x v="6"/>
    <x v="51"/>
    <x v="699"/>
    <n v="26"/>
    <n v="26"/>
    <n v="45302"/>
    <n v="8"/>
  </r>
  <r>
    <m/>
    <m/>
    <m/>
    <m/>
    <m/>
    <m/>
    <m/>
    <x v="51"/>
    <x v="51"/>
    <x v="6"/>
    <x v="51"/>
    <x v="700"/>
    <n v="140"/>
    <n v="42"/>
    <n v="45415"/>
    <n v="6"/>
  </r>
  <r>
    <m/>
    <m/>
    <m/>
    <m/>
    <m/>
    <m/>
    <m/>
    <x v="51"/>
    <x v="51"/>
    <x v="6"/>
    <x v="51"/>
    <x v="701"/>
    <n v="329"/>
    <n v="12"/>
    <n v="45281"/>
    <n v="7"/>
  </r>
  <r>
    <m/>
    <m/>
    <m/>
    <m/>
    <m/>
    <m/>
    <m/>
    <x v="51"/>
    <x v="51"/>
    <x v="6"/>
    <x v="51"/>
    <x v="702"/>
    <n v="328"/>
    <n v="1"/>
    <n v="45678"/>
    <n v="5"/>
  </r>
  <r>
    <m/>
    <m/>
    <m/>
    <m/>
    <m/>
    <m/>
    <m/>
    <x v="51"/>
    <x v="51"/>
    <x v="6"/>
    <x v="51"/>
    <x v="703"/>
    <n v="413"/>
    <n v="41"/>
    <n v="45421"/>
    <n v="4"/>
  </r>
  <r>
    <m/>
    <m/>
    <m/>
    <m/>
    <m/>
    <m/>
    <m/>
    <x v="51"/>
    <x v="51"/>
    <x v="6"/>
    <x v="51"/>
    <x v="704"/>
    <n v="186"/>
    <n v="4"/>
    <n v="45755"/>
    <n v="3"/>
  </r>
  <r>
    <m/>
    <m/>
    <m/>
    <m/>
    <m/>
    <m/>
    <m/>
    <x v="51"/>
    <x v="51"/>
    <x v="6"/>
    <x v="51"/>
    <x v="705"/>
    <n v="349"/>
    <n v="7"/>
    <n v="45579"/>
    <n v="5"/>
  </r>
  <r>
    <m/>
    <m/>
    <m/>
    <m/>
    <m/>
    <m/>
    <m/>
    <x v="51"/>
    <x v="51"/>
    <x v="6"/>
    <x v="51"/>
    <x v="706"/>
    <n v="174"/>
    <n v="16"/>
    <n v="45521"/>
    <n v="5"/>
  </r>
  <r>
    <m/>
    <m/>
    <m/>
    <m/>
    <m/>
    <m/>
    <m/>
    <x v="51"/>
    <x v="51"/>
    <x v="6"/>
    <x v="51"/>
    <x v="707"/>
    <n v="410"/>
    <n v="10"/>
    <n v="45492"/>
    <n v="4"/>
  </r>
  <r>
    <m/>
    <m/>
    <m/>
    <m/>
    <m/>
    <m/>
    <m/>
    <x v="51"/>
    <x v="51"/>
    <x v="6"/>
    <x v="51"/>
    <x v="708"/>
    <n v="131"/>
    <n v="7"/>
    <n v="45104"/>
    <n v="10"/>
  </r>
  <r>
    <m/>
    <m/>
    <m/>
    <m/>
    <m/>
    <m/>
    <m/>
    <x v="51"/>
    <x v="51"/>
    <x v="6"/>
    <x v="51"/>
    <x v="709"/>
    <n v="407"/>
    <n v="37"/>
    <n v="45250"/>
    <n v="6"/>
  </r>
  <r>
    <m/>
    <m/>
    <m/>
    <m/>
    <m/>
    <m/>
    <m/>
    <x v="51"/>
    <x v="51"/>
    <x v="6"/>
    <x v="51"/>
    <x v="710"/>
    <n v="477"/>
    <n v="46"/>
    <n v="45650"/>
    <n v="6"/>
  </r>
  <r>
    <m/>
    <m/>
    <m/>
    <m/>
    <m/>
    <m/>
    <m/>
    <x v="51"/>
    <x v="51"/>
    <x v="6"/>
    <x v="51"/>
    <x v="711"/>
    <n v="83"/>
    <n v="8"/>
    <n v="45376"/>
    <n v="5"/>
  </r>
  <r>
    <m/>
    <m/>
    <m/>
    <m/>
    <m/>
    <m/>
    <m/>
    <x v="51"/>
    <x v="51"/>
    <x v="6"/>
    <x v="51"/>
    <x v="712"/>
    <n v="203"/>
    <n v="40"/>
    <n v="45267"/>
    <n v="2"/>
  </r>
  <r>
    <m/>
    <m/>
    <m/>
    <m/>
    <m/>
    <m/>
    <m/>
    <x v="51"/>
    <x v="51"/>
    <x v="6"/>
    <x v="51"/>
    <x v="713"/>
    <n v="249"/>
    <n v="16"/>
    <n v="45145"/>
    <n v="1"/>
  </r>
  <r>
    <m/>
    <m/>
    <m/>
    <m/>
    <m/>
    <m/>
    <m/>
    <x v="51"/>
    <x v="51"/>
    <x v="6"/>
    <x v="51"/>
    <x v="714"/>
    <n v="80"/>
    <n v="38"/>
    <n v="45311"/>
    <n v="3"/>
  </r>
  <r>
    <m/>
    <m/>
    <m/>
    <m/>
    <m/>
    <m/>
    <m/>
    <x v="51"/>
    <x v="51"/>
    <x v="6"/>
    <x v="51"/>
    <x v="715"/>
    <n v="495"/>
    <n v="11"/>
    <n v="45536"/>
    <n v="7"/>
  </r>
  <r>
    <m/>
    <m/>
    <m/>
    <m/>
    <m/>
    <m/>
    <m/>
    <x v="51"/>
    <x v="51"/>
    <x v="6"/>
    <x v="51"/>
    <x v="716"/>
    <n v="298"/>
    <n v="6"/>
    <n v="45215"/>
    <n v="5"/>
  </r>
  <r>
    <m/>
    <m/>
    <m/>
    <m/>
    <m/>
    <m/>
    <m/>
    <x v="51"/>
    <x v="51"/>
    <x v="6"/>
    <x v="51"/>
    <x v="717"/>
    <n v="160"/>
    <n v="27"/>
    <n v="45732"/>
    <n v="2"/>
  </r>
  <r>
    <m/>
    <m/>
    <m/>
    <m/>
    <m/>
    <m/>
    <m/>
    <x v="51"/>
    <x v="51"/>
    <x v="6"/>
    <x v="51"/>
    <x v="718"/>
    <n v="437"/>
    <n v="49"/>
    <n v="45529"/>
    <n v="1"/>
  </r>
  <r>
    <m/>
    <m/>
    <m/>
    <m/>
    <m/>
    <m/>
    <m/>
    <x v="51"/>
    <x v="51"/>
    <x v="6"/>
    <x v="51"/>
    <x v="719"/>
    <n v="220"/>
    <n v="11"/>
    <n v="45374"/>
    <n v="1"/>
  </r>
  <r>
    <m/>
    <m/>
    <m/>
    <m/>
    <m/>
    <m/>
    <m/>
    <x v="51"/>
    <x v="51"/>
    <x v="6"/>
    <x v="51"/>
    <x v="720"/>
    <n v="449"/>
    <n v="40"/>
    <n v="45589"/>
    <n v="8"/>
  </r>
  <r>
    <m/>
    <m/>
    <m/>
    <m/>
    <m/>
    <m/>
    <m/>
    <x v="51"/>
    <x v="51"/>
    <x v="6"/>
    <x v="51"/>
    <x v="721"/>
    <n v="238"/>
    <n v="11"/>
    <n v="45039"/>
    <n v="3"/>
  </r>
  <r>
    <m/>
    <m/>
    <m/>
    <m/>
    <m/>
    <m/>
    <m/>
    <x v="51"/>
    <x v="51"/>
    <x v="6"/>
    <x v="51"/>
    <x v="722"/>
    <n v="273"/>
    <n v="11"/>
    <n v="45176"/>
    <n v="6"/>
  </r>
  <r>
    <m/>
    <m/>
    <m/>
    <m/>
    <m/>
    <m/>
    <m/>
    <x v="51"/>
    <x v="51"/>
    <x v="6"/>
    <x v="51"/>
    <x v="723"/>
    <n v="321"/>
    <n v="32"/>
    <n v="45423"/>
    <n v="4"/>
  </r>
  <r>
    <m/>
    <m/>
    <m/>
    <m/>
    <m/>
    <m/>
    <m/>
    <x v="51"/>
    <x v="51"/>
    <x v="6"/>
    <x v="51"/>
    <x v="724"/>
    <n v="292"/>
    <n v="30"/>
    <n v="45689"/>
    <n v="8"/>
  </r>
  <r>
    <m/>
    <m/>
    <m/>
    <m/>
    <m/>
    <m/>
    <m/>
    <x v="51"/>
    <x v="51"/>
    <x v="6"/>
    <x v="51"/>
    <x v="725"/>
    <n v="342"/>
    <n v="7"/>
    <n v="45581"/>
    <n v="4"/>
  </r>
  <r>
    <m/>
    <m/>
    <m/>
    <m/>
    <m/>
    <m/>
    <m/>
    <x v="51"/>
    <x v="51"/>
    <x v="6"/>
    <x v="51"/>
    <x v="726"/>
    <n v="469"/>
    <n v="2"/>
    <n v="45666"/>
    <n v="1"/>
  </r>
  <r>
    <m/>
    <m/>
    <m/>
    <m/>
    <m/>
    <m/>
    <m/>
    <x v="51"/>
    <x v="51"/>
    <x v="6"/>
    <x v="51"/>
    <x v="727"/>
    <n v="203"/>
    <n v="26"/>
    <n v="45071"/>
    <n v="2"/>
  </r>
  <r>
    <m/>
    <m/>
    <m/>
    <m/>
    <m/>
    <m/>
    <m/>
    <x v="51"/>
    <x v="51"/>
    <x v="6"/>
    <x v="51"/>
    <x v="728"/>
    <n v="74"/>
    <n v="46"/>
    <n v="45359"/>
    <n v="9"/>
  </r>
  <r>
    <m/>
    <m/>
    <m/>
    <m/>
    <m/>
    <m/>
    <m/>
    <x v="51"/>
    <x v="51"/>
    <x v="6"/>
    <x v="51"/>
    <x v="729"/>
    <n v="194"/>
    <n v="49"/>
    <n v="45113"/>
    <n v="3"/>
  </r>
  <r>
    <m/>
    <m/>
    <m/>
    <m/>
    <m/>
    <m/>
    <m/>
    <x v="51"/>
    <x v="51"/>
    <x v="6"/>
    <x v="51"/>
    <x v="730"/>
    <n v="281"/>
    <n v="22"/>
    <n v="45090"/>
    <n v="6"/>
  </r>
  <r>
    <m/>
    <m/>
    <m/>
    <m/>
    <m/>
    <m/>
    <m/>
    <x v="51"/>
    <x v="51"/>
    <x v="6"/>
    <x v="51"/>
    <x v="731"/>
    <n v="463"/>
    <n v="4"/>
    <n v="45322"/>
    <n v="4"/>
  </r>
  <r>
    <m/>
    <m/>
    <m/>
    <m/>
    <m/>
    <m/>
    <m/>
    <x v="51"/>
    <x v="51"/>
    <x v="6"/>
    <x v="51"/>
    <x v="732"/>
    <n v="454"/>
    <n v="43"/>
    <n v="45113"/>
    <n v="1"/>
  </r>
  <r>
    <m/>
    <m/>
    <m/>
    <m/>
    <m/>
    <m/>
    <m/>
    <x v="51"/>
    <x v="51"/>
    <x v="6"/>
    <x v="51"/>
    <x v="733"/>
    <n v="106"/>
    <n v="21"/>
    <n v="45764"/>
    <n v="10"/>
  </r>
  <r>
    <m/>
    <m/>
    <m/>
    <m/>
    <m/>
    <m/>
    <m/>
    <x v="51"/>
    <x v="51"/>
    <x v="6"/>
    <x v="51"/>
    <x v="734"/>
    <n v="444"/>
    <n v="29"/>
    <n v="45759"/>
    <n v="6"/>
  </r>
  <r>
    <m/>
    <m/>
    <m/>
    <m/>
    <m/>
    <m/>
    <m/>
    <x v="51"/>
    <x v="51"/>
    <x v="6"/>
    <x v="51"/>
    <x v="735"/>
    <n v="62"/>
    <n v="5"/>
    <n v="45531"/>
    <n v="9"/>
  </r>
  <r>
    <m/>
    <m/>
    <m/>
    <m/>
    <m/>
    <m/>
    <m/>
    <x v="51"/>
    <x v="51"/>
    <x v="6"/>
    <x v="51"/>
    <x v="736"/>
    <n v="497"/>
    <n v="42"/>
    <n v="45421"/>
    <n v="10"/>
  </r>
  <r>
    <m/>
    <m/>
    <m/>
    <m/>
    <m/>
    <m/>
    <m/>
    <x v="51"/>
    <x v="51"/>
    <x v="6"/>
    <x v="51"/>
    <x v="737"/>
    <n v="321"/>
    <n v="1"/>
    <n v="45648"/>
    <n v="1"/>
  </r>
  <r>
    <m/>
    <m/>
    <m/>
    <m/>
    <m/>
    <m/>
    <m/>
    <x v="51"/>
    <x v="51"/>
    <x v="6"/>
    <x v="51"/>
    <x v="738"/>
    <n v="306"/>
    <n v="23"/>
    <n v="45665"/>
    <n v="1"/>
  </r>
  <r>
    <m/>
    <m/>
    <m/>
    <m/>
    <m/>
    <m/>
    <m/>
    <x v="51"/>
    <x v="51"/>
    <x v="6"/>
    <x v="51"/>
    <x v="739"/>
    <n v="168"/>
    <n v="1"/>
    <n v="45511"/>
    <n v="2"/>
  </r>
  <r>
    <m/>
    <m/>
    <m/>
    <m/>
    <m/>
    <m/>
    <m/>
    <x v="51"/>
    <x v="51"/>
    <x v="6"/>
    <x v="51"/>
    <x v="740"/>
    <n v="354"/>
    <n v="26"/>
    <n v="45060"/>
    <n v="8"/>
  </r>
  <r>
    <m/>
    <m/>
    <m/>
    <m/>
    <m/>
    <m/>
    <m/>
    <x v="51"/>
    <x v="51"/>
    <x v="6"/>
    <x v="51"/>
    <x v="741"/>
    <n v="80"/>
    <n v="35"/>
    <n v="45245"/>
    <n v="2"/>
  </r>
  <r>
    <m/>
    <m/>
    <m/>
    <m/>
    <m/>
    <m/>
    <m/>
    <x v="51"/>
    <x v="51"/>
    <x v="6"/>
    <x v="51"/>
    <x v="742"/>
    <n v="127"/>
    <n v="4"/>
    <n v="45727"/>
    <n v="4"/>
  </r>
  <r>
    <m/>
    <m/>
    <m/>
    <m/>
    <m/>
    <m/>
    <m/>
    <x v="51"/>
    <x v="51"/>
    <x v="6"/>
    <x v="51"/>
    <x v="743"/>
    <n v="260"/>
    <n v="18"/>
    <n v="45194"/>
    <n v="1"/>
  </r>
  <r>
    <m/>
    <m/>
    <m/>
    <m/>
    <m/>
    <m/>
    <m/>
    <x v="51"/>
    <x v="51"/>
    <x v="6"/>
    <x v="51"/>
    <x v="744"/>
    <n v="409"/>
    <n v="18"/>
    <n v="45708"/>
    <n v="7"/>
  </r>
  <r>
    <m/>
    <m/>
    <m/>
    <m/>
    <m/>
    <m/>
    <m/>
    <x v="51"/>
    <x v="51"/>
    <x v="6"/>
    <x v="51"/>
    <x v="745"/>
    <n v="485"/>
    <n v="31"/>
    <n v="45433"/>
    <n v="2"/>
  </r>
  <r>
    <m/>
    <m/>
    <m/>
    <m/>
    <m/>
    <m/>
    <m/>
    <x v="51"/>
    <x v="51"/>
    <x v="6"/>
    <x v="51"/>
    <x v="746"/>
    <n v="475"/>
    <n v="16"/>
    <n v="45460"/>
    <n v="5"/>
  </r>
  <r>
    <m/>
    <m/>
    <m/>
    <m/>
    <m/>
    <m/>
    <m/>
    <x v="51"/>
    <x v="51"/>
    <x v="6"/>
    <x v="51"/>
    <x v="747"/>
    <n v="345"/>
    <n v="44"/>
    <n v="45363"/>
    <n v="1"/>
  </r>
  <r>
    <m/>
    <m/>
    <m/>
    <m/>
    <m/>
    <m/>
    <m/>
    <x v="51"/>
    <x v="51"/>
    <x v="6"/>
    <x v="51"/>
    <x v="748"/>
    <n v="292"/>
    <n v="48"/>
    <n v="45181"/>
    <n v="8"/>
  </r>
  <r>
    <m/>
    <m/>
    <m/>
    <m/>
    <m/>
    <m/>
    <m/>
    <x v="51"/>
    <x v="51"/>
    <x v="6"/>
    <x v="51"/>
    <x v="749"/>
    <n v="154"/>
    <n v="5"/>
    <n v="45226"/>
    <n v="2"/>
  </r>
  <r>
    <m/>
    <m/>
    <m/>
    <m/>
    <m/>
    <m/>
    <m/>
    <x v="51"/>
    <x v="51"/>
    <x v="6"/>
    <x v="51"/>
    <x v="750"/>
    <n v="93"/>
    <n v="46"/>
    <n v="45272"/>
    <n v="7"/>
  </r>
  <r>
    <m/>
    <m/>
    <m/>
    <m/>
    <m/>
    <m/>
    <m/>
    <x v="51"/>
    <x v="51"/>
    <x v="6"/>
    <x v="51"/>
    <x v="751"/>
    <n v="309"/>
    <n v="18"/>
    <n v="45367"/>
    <n v="8"/>
  </r>
  <r>
    <m/>
    <m/>
    <m/>
    <m/>
    <m/>
    <m/>
    <m/>
    <x v="51"/>
    <x v="51"/>
    <x v="6"/>
    <x v="51"/>
    <x v="752"/>
    <n v="27"/>
    <n v="41"/>
    <n v="45450"/>
    <n v="7"/>
  </r>
  <r>
    <m/>
    <m/>
    <m/>
    <m/>
    <m/>
    <m/>
    <m/>
    <x v="51"/>
    <x v="51"/>
    <x v="6"/>
    <x v="51"/>
    <x v="753"/>
    <n v="182"/>
    <n v="33"/>
    <n v="45577"/>
    <n v="9"/>
  </r>
  <r>
    <m/>
    <m/>
    <m/>
    <m/>
    <m/>
    <m/>
    <m/>
    <x v="51"/>
    <x v="51"/>
    <x v="6"/>
    <x v="51"/>
    <x v="754"/>
    <n v="359"/>
    <n v="43"/>
    <n v="45540"/>
    <n v="3"/>
  </r>
  <r>
    <m/>
    <m/>
    <m/>
    <m/>
    <m/>
    <m/>
    <m/>
    <x v="51"/>
    <x v="51"/>
    <x v="6"/>
    <x v="51"/>
    <x v="755"/>
    <n v="207"/>
    <n v="23"/>
    <n v="45104"/>
    <n v="7"/>
  </r>
  <r>
    <m/>
    <m/>
    <m/>
    <m/>
    <m/>
    <m/>
    <m/>
    <x v="51"/>
    <x v="51"/>
    <x v="6"/>
    <x v="51"/>
    <x v="756"/>
    <n v="118"/>
    <n v="39"/>
    <n v="45615"/>
    <n v="5"/>
  </r>
  <r>
    <m/>
    <m/>
    <m/>
    <m/>
    <m/>
    <m/>
    <m/>
    <x v="51"/>
    <x v="51"/>
    <x v="6"/>
    <x v="51"/>
    <x v="757"/>
    <n v="420"/>
    <n v="1"/>
    <n v="45234"/>
    <n v="6"/>
  </r>
  <r>
    <m/>
    <m/>
    <m/>
    <m/>
    <m/>
    <m/>
    <m/>
    <x v="51"/>
    <x v="51"/>
    <x v="6"/>
    <x v="51"/>
    <x v="758"/>
    <n v="352"/>
    <n v="19"/>
    <n v="45638"/>
    <n v="10"/>
  </r>
  <r>
    <m/>
    <m/>
    <m/>
    <m/>
    <m/>
    <m/>
    <m/>
    <x v="51"/>
    <x v="51"/>
    <x v="6"/>
    <x v="51"/>
    <x v="759"/>
    <n v="3"/>
    <n v="36"/>
    <n v="45306"/>
    <n v="8"/>
  </r>
  <r>
    <m/>
    <m/>
    <m/>
    <m/>
    <m/>
    <m/>
    <m/>
    <x v="51"/>
    <x v="51"/>
    <x v="6"/>
    <x v="51"/>
    <x v="760"/>
    <n v="471"/>
    <n v="48"/>
    <n v="45647"/>
    <n v="6"/>
  </r>
  <r>
    <m/>
    <m/>
    <m/>
    <m/>
    <m/>
    <m/>
    <m/>
    <x v="51"/>
    <x v="51"/>
    <x v="6"/>
    <x v="51"/>
    <x v="761"/>
    <n v="429"/>
    <n v="38"/>
    <n v="45135"/>
    <n v="2"/>
  </r>
  <r>
    <m/>
    <m/>
    <m/>
    <m/>
    <m/>
    <m/>
    <m/>
    <x v="51"/>
    <x v="51"/>
    <x v="6"/>
    <x v="51"/>
    <x v="762"/>
    <n v="40"/>
    <n v="9"/>
    <n v="45465"/>
    <n v="7"/>
  </r>
  <r>
    <m/>
    <m/>
    <m/>
    <m/>
    <m/>
    <m/>
    <m/>
    <x v="51"/>
    <x v="51"/>
    <x v="6"/>
    <x v="51"/>
    <x v="763"/>
    <n v="328"/>
    <n v="22"/>
    <n v="45244"/>
    <n v="4"/>
  </r>
  <r>
    <m/>
    <m/>
    <m/>
    <m/>
    <m/>
    <m/>
    <m/>
    <x v="51"/>
    <x v="51"/>
    <x v="6"/>
    <x v="51"/>
    <x v="764"/>
    <n v="322"/>
    <n v="15"/>
    <n v="45057"/>
    <n v="2"/>
  </r>
  <r>
    <m/>
    <m/>
    <m/>
    <m/>
    <m/>
    <m/>
    <m/>
    <x v="51"/>
    <x v="51"/>
    <x v="6"/>
    <x v="51"/>
    <x v="765"/>
    <n v="272"/>
    <n v="27"/>
    <n v="45502"/>
    <n v="9"/>
  </r>
  <r>
    <m/>
    <m/>
    <m/>
    <m/>
    <m/>
    <m/>
    <m/>
    <x v="51"/>
    <x v="51"/>
    <x v="6"/>
    <x v="51"/>
    <x v="766"/>
    <n v="219"/>
    <n v="48"/>
    <n v="45674"/>
    <n v="8"/>
  </r>
  <r>
    <m/>
    <m/>
    <m/>
    <m/>
    <m/>
    <m/>
    <m/>
    <x v="51"/>
    <x v="51"/>
    <x v="6"/>
    <x v="51"/>
    <x v="767"/>
    <n v="385"/>
    <n v="14"/>
    <n v="45645"/>
    <n v="7"/>
  </r>
  <r>
    <m/>
    <m/>
    <m/>
    <m/>
    <m/>
    <m/>
    <m/>
    <x v="51"/>
    <x v="51"/>
    <x v="6"/>
    <x v="51"/>
    <x v="768"/>
    <n v="177"/>
    <n v="3"/>
    <n v="45332"/>
    <n v="1"/>
  </r>
  <r>
    <m/>
    <m/>
    <m/>
    <m/>
    <m/>
    <m/>
    <m/>
    <x v="51"/>
    <x v="51"/>
    <x v="6"/>
    <x v="51"/>
    <x v="769"/>
    <n v="316"/>
    <n v="8"/>
    <n v="45686"/>
    <n v="2"/>
  </r>
  <r>
    <m/>
    <m/>
    <m/>
    <m/>
    <m/>
    <m/>
    <m/>
    <x v="51"/>
    <x v="51"/>
    <x v="6"/>
    <x v="51"/>
    <x v="770"/>
    <n v="66"/>
    <n v="44"/>
    <n v="45167"/>
    <n v="5"/>
  </r>
  <r>
    <m/>
    <m/>
    <m/>
    <m/>
    <m/>
    <m/>
    <m/>
    <x v="51"/>
    <x v="51"/>
    <x v="6"/>
    <x v="51"/>
    <x v="771"/>
    <n v="440"/>
    <n v="48"/>
    <n v="45506"/>
    <n v="2"/>
  </r>
  <r>
    <m/>
    <m/>
    <m/>
    <m/>
    <m/>
    <m/>
    <m/>
    <x v="51"/>
    <x v="51"/>
    <x v="6"/>
    <x v="51"/>
    <x v="772"/>
    <n v="494"/>
    <n v="6"/>
    <n v="45111"/>
    <n v="7"/>
  </r>
  <r>
    <m/>
    <m/>
    <m/>
    <m/>
    <m/>
    <m/>
    <m/>
    <x v="51"/>
    <x v="51"/>
    <x v="6"/>
    <x v="51"/>
    <x v="773"/>
    <n v="311"/>
    <n v="3"/>
    <n v="45611"/>
    <n v="9"/>
  </r>
  <r>
    <m/>
    <m/>
    <m/>
    <m/>
    <m/>
    <m/>
    <m/>
    <x v="51"/>
    <x v="51"/>
    <x v="6"/>
    <x v="51"/>
    <x v="774"/>
    <n v="315"/>
    <n v="34"/>
    <n v="45261"/>
    <n v="5"/>
  </r>
  <r>
    <m/>
    <m/>
    <m/>
    <m/>
    <m/>
    <m/>
    <m/>
    <x v="51"/>
    <x v="51"/>
    <x v="6"/>
    <x v="51"/>
    <x v="775"/>
    <n v="483"/>
    <n v="45"/>
    <n v="45073"/>
    <n v="1"/>
  </r>
  <r>
    <m/>
    <m/>
    <m/>
    <m/>
    <m/>
    <m/>
    <m/>
    <x v="51"/>
    <x v="51"/>
    <x v="6"/>
    <x v="51"/>
    <x v="776"/>
    <n v="300"/>
    <n v="49"/>
    <n v="45721"/>
    <n v="7"/>
  </r>
  <r>
    <m/>
    <m/>
    <m/>
    <m/>
    <m/>
    <m/>
    <m/>
    <x v="51"/>
    <x v="51"/>
    <x v="6"/>
    <x v="51"/>
    <x v="777"/>
    <n v="465"/>
    <n v="36"/>
    <n v="45307"/>
    <n v="5"/>
  </r>
  <r>
    <m/>
    <m/>
    <m/>
    <m/>
    <m/>
    <m/>
    <m/>
    <x v="51"/>
    <x v="51"/>
    <x v="6"/>
    <x v="51"/>
    <x v="778"/>
    <n v="194"/>
    <n v="38"/>
    <n v="45623"/>
    <n v="3"/>
  </r>
  <r>
    <m/>
    <m/>
    <m/>
    <m/>
    <m/>
    <m/>
    <m/>
    <x v="51"/>
    <x v="51"/>
    <x v="6"/>
    <x v="51"/>
    <x v="779"/>
    <n v="461"/>
    <n v="8"/>
    <n v="45611"/>
    <n v="7"/>
  </r>
  <r>
    <m/>
    <m/>
    <m/>
    <m/>
    <m/>
    <m/>
    <m/>
    <x v="51"/>
    <x v="51"/>
    <x v="6"/>
    <x v="51"/>
    <x v="780"/>
    <n v="44"/>
    <n v="20"/>
    <n v="45427"/>
    <n v="9"/>
  </r>
  <r>
    <m/>
    <m/>
    <m/>
    <m/>
    <m/>
    <m/>
    <m/>
    <x v="51"/>
    <x v="51"/>
    <x v="6"/>
    <x v="51"/>
    <x v="781"/>
    <n v="445"/>
    <n v="17"/>
    <n v="45532"/>
    <n v="1"/>
  </r>
  <r>
    <m/>
    <m/>
    <m/>
    <m/>
    <m/>
    <m/>
    <m/>
    <x v="51"/>
    <x v="51"/>
    <x v="6"/>
    <x v="51"/>
    <x v="782"/>
    <n v="39"/>
    <n v="50"/>
    <n v="45072"/>
    <n v="7"/>
  </r>
  <r>
    <m/>
    <m/>
    <m/>
    <m/>
    <m/>
    <m/>
    <m/>
    <x v="51"/>
    <x v="51"/>
    <x v="6"/>
    <x v="51"/>
    <x v="783"/>
    <n v="350"/>
    <n v="34"/>
    <n v="45306"/>
    <n v="3"/>
  </r>
  <r>
    <m/>
    <m/>
    <m/>
    <m/>
    <m/>
    <m/>
    <m/>
    <x v="51"/>
    <x v="51"/>
    <x v="6"/>
    <x v="51"/>
    <x v="784"/>
    <n v="421"/>
    <n v="43"/>
    <n v="45311"/>
    <n v="1"/>
  </r>
  <r>
    <m/>
    <m/>
    <m/>
    <m/>
    <m/>
    <m/>
    <m/>
    <x v="51"/>
    <x v="51"/>
    <x v="6"/>
    <x v="51"/>
    <x v="785"/>
    <n v="333"/>
    <n v="4"/>
    <n v="45065"/>
    <n v="3"/>
  </r>
  <r>
    <m/>
    <m/>
    <m/>
    <m/>
    <m/>
    <m/>
    <m/>
    <x v="51"/>
    <x v="51"/>
    <x v="6"/>
    <x v="51"/>
    <x v="786"/>
    <n v="87"/>
    <n v="25"/>
    <n v="45437"/>
    <n v="4"/>
  </r>
  <r>
    <m/>
    <m/>
    <m/>
    <m/>
    <m/>
    <m/>
    <m/>
    <x v="51"/>
    <x v="51"/>
    <x v="6"/>
    <x v="51"/>
    <x v="787"/>
    <n v="424"/>
    <n v="16"/>
    <n v="45520"/>
    <n v="3"/>
  </r>
  <r>
    <m/>
    <m/>
    <m/>
    <m/>
    <m/>
    <m/>
    <m/>
    <x v="51"/>
    <x v="51"/>
    <x v="6"/>
    <x v="51"/>
    <x v="788"/>
    <n v="253"/>
    <n v="33"/>
    <n v="45512"/>
    <n v="7"/>
  </r>
  <r>
    <m/>
    <m/>
    <m/>
    <m/>
    <m/>
    <m/>
    <m/>
    <x v="51"/>
    <x v="51"/>
    <x v="6"/>
    <x v="51"/>
    <x v="789"/>
    <n v="372"/>
    <n v="5"/>
    <n v="45099"/>
    <n v="4"/>
  </r>
  <r>
    <m/>
    <m/>
    <m/>
    <m/>
    <m/>
    <m/>
    <m/>
    <x v="51"/>
    <x v="51"/>
    <x v="6"/>
    <x v="51"/>
    <x v="790"/>
    <n v="386"/>
    <n v="13"/>
    <n v="45134"/>
    <n v="10"/>
  </r>
  <r>
    <m/>
    <m/>
    <m/>
    <m/>
    <m/>
    <m/>
    <m/>
    <x v="51"/>
    <x v="51"/>
    <x v="6"/>
    <x v="51"/>
    <x v="791"/>
    <n v="28"/>
    <n v="47"/>
    <n v="45481"/>
    <n v="10"/>
  </r>
  <r>
    <m/>
    <m/>
    <m/>
    <m/>
    <m/>
    <m/>
    <m/>
    <x v="51"/>
    <x v="51"/>
    <x v="6"/>
    <x v="51"/>
    <x v="792"/>
    <n v="66"/>
    <n v="7"/>
    <n v="45148"/>
    <n v="8"/>
  </r>
  <r>
    <m/>
    <m/>
    <m/>
    <m/>
    <m/>
    <m/>
    <m/>
    <x v="51"/>
    <x v="51"/>
    <x v="6"/>
    <x v="51"/>
    <x v="793"/>
    <n v="215"/>
    <n v="24"/>
    <n v="45114"/>
    <n v="2"/>
  </r>
  <r>
    <m/>
    <m/>
    <m/>
    <m/>
    <m/>
    <m/>
    <m/>
    <x v="51"/>
    <x v="51"/>
    <x v="6"/>
    <x v="51"/>
    <x v="794"/>
    <n v="230"/>
    <n v="44"/>
    <n v="45068"/>
    <n v="3"/>
  </r>
  <r>
    <m/>
    <m/>
    <m/>
    <m/>
    <m/>
    <m/>
    <m/>
    <x v="51"/>
    <x v="51"/>
    <x v="6"/>
    <x v="51"/>
    <x v="795"/>
    <n v="1"/>
    <n v="45"/>
    <n v="45564"/>
    <n v="3"/>
  </r>
  <r>
    <m/>
    <m/>
    <m/>
    <m/>
    <m/>
    <m/>
    <m/>
    <x v="51"/>
    <x v="51"/>
    <x v="6"/>
    <x v="51"/>
    <x v="796"/>
    <n v="57"/>
    <n v="44"/>
    <n v="45616"/>
    <n v="10"/>
  </r>
  <r>
    <m/>
    <m/>
    <m/>
    <m/>
    <m/>
    <m/>
    <m/>
    <x v="51"/>
    <x v="51"/>
    <x v="6"/>
    <x v="51"/>
    <x v="797"/>
    <n v="239"/>
    <n v="30"/>
    <n v="45612"/>
    <n v="6"/>
  </r>
  <r>
    <m/>
    <m/>
    <m/>
    <m/>
    <m/>
    <m/>
    <m/>
    <x v="51"/>
    <x v="51"/>
    <x v="6"/>
    <x v="51"/>
    <x v="798"/>
    <n v="402"/>
    <n v="3"/>
    <n v="45079"/>
    <n v="10"/>
  </r>
  <r>
    <m/>
    <m/>
    <m/>
    <m/>
    <m/>
    <m/>
    <m/>
    <x v="51"/>
    <x v="51"/>
    <x v="6"/>
    <x v="51"/>
    <x v="799"/>
    <n v="436"/>
    <n v="35"/>
    <n v="45699"/>
    <n v="6"/>
  </r>
  <r>
    <m/>
    <m/>
    <m/>
    <m/>
    <m/>
    <m/>
    <m/>
    <x v="51"/>
    <x v="51"/>
    <x v="6"/>
    <x v="51"/>
    <x v="800"/>
    <n v="274"/>
    <n v="30"/>
    <n v="45253"/>
    <n v="9"/>
  </r>
  <r>
    <m/>
    <m/>
    <m/>
    <m/>
    <m/>
    <m/>
    <m/>
    <x v="51"/>
    <x v="51"/>
    <x v="6"/>
    <x v="51"/>
    <x v="801"/>
    <n v="342"/>
    <n v="29"/>
    <n v="45762"/>
    <n v="4"/>
  </r>
  <r>
    <m/>
    <m/>
    <m/>
    <m/>
    <m/>
    <m/>
    <m/>
    <x v="51"/>
    <x v="51"/>
    <x v="6"/>
    <x v="51"/>
    <x v="802"/>
    <n v="128"/>
    <n v="9"/>
    <n v="45381"/>
    <n v="4"/>
  </r>
  <r>
    <m/>
    <m/>
    <m/>
    <m/>
    <m/>
    <m/>
    <m/>
    <x v="51"/>
    <x v="51"/>
    <x v="6"/>
    <x v="51"/>
    <x v="803"/>
    <n v="233"/>
    <n v="33"/>
    <n v="45210"/>
    <n v="8"/>
  </r>
  <r>
    <m/>
    <m/>
    <m/>
    <m/>
    <m/>
    <m/>
    <m/>
    <x v="51"/>
    <x v="51"/>
    <x v="6"/>
    <x v="51"/>
    <x v="804"/>
    <n v="12"/>
    <n v="42"/>
    <n v="45598"/>
    <n v="9"/>
  </r>
  <r>
    <m/>
    <m/>
    <m/>
    <m/>
    <m/>
    <m/>
    <m/>
    <x v="51"/>
    <x v="51"/>
    <x v="6"/>
    <x v="51"/>
    <x v="805"/>
    <n v="28"/>
    <n v="4"/>
    <n v="45358"/>
    <n v="9"/>
  </r>
  <r>
    <m/>
    <m/>
    <m/>
    <m/>
    <m/>
    <m/>
    <m/>
    <x v="51"/>
    <x v="51"/>
    <x v="6"/>
    <x v="51"/>
    <x v="806"/>
    <n v="296"/>
    <n v="2"/>
    <n v="45351"/>
    <n v="5"/>
  </r>
  <r>
    <m/>
    <m/>
    <m/>
    <m/>
    <m/>
    <m/>
    <m/>
    <x v="51"/>
    <x v="51"/>
    <x v="6"/>
    <x v="51"/>
    <x v="807"/>
    <n v="265"/>
    <n v="4"/>
    <n v="45454"/>
    <n v="1"/>
  </r>
  <r>
    <m/>
    <m/>
    <m/>
    <m/>
    <m/>
    <m/>
    <m/>
    <x v="51"/>
    <x v="51"/>
    <x v="6"/>
    <x v="51"/>
    <x v="808"/>
    <n v="121"/>
    <n v="40"/>
    <n v="45393"/>
    <n v="10"/>
  </r>
  <r>
    <m/>
    <m/>
    <m/>
    <m/>
    <m/>
    <m/>
    <m/>
    <x v="51"/>
    <x v="51"/>
    <x v="6"/>
    <x v="51"/>
    <x v="809"/>
    <n v="204"/>
    <n v="2"/>
    <n v="45652"/>
    <n v="4"/>
  </r>
  <r>
    <m/>
    <m/>
    <m/>
    <m/>
    <m/>
    <m/>
    <m/>
    <x v="51"/>
    <x v="51"/>
    <x v="6"/>
    <x v="51"/>
    <x v="810"/>
    <n v="40"/>
    <n v="19"/>
    <n v="45716"/>
    <n v="1"/>
  </r>
  <r>
    <m/>
    <m/>
    <m/>
    <m/>
    <m/>
    <m/>
    <m/>
    <x v="51"/>
    <x v="51"/>
    <x v="6"/>
    <x v="51"/>
    <x v="811"/>
    <n v="96"/>
    <n v="15"/>
    <n v="45064"/>
    <n v="9"/>
  </r>
  <r>
    <m/>
    <m/>
    <m/>
    <m/>
    <m/>
    <m/>
    <m/>
    <x v="51"/>
    <x v="51"/>
    <x v="6"/>
    <x v="51"/>
    <x v="812"/>
    <n v="79"/>
    <n v="23"/>
    <n v="45270"/>
    <n v="1"/>
  </r>
  <r>
    <m/>
    <m/>
    <m/>
    <m/>
    <m/>
    <m/>
    <m/>
    <x v="51"/>
    <x v="51"/>
    <x v="6"/>
    <x v="51"/>
    <x v="813"/>
    <n v="323"/>
    <n v="46"/>
    <n v="45113"/>
    <n v="6"/>
  </r>
  <r>
    <m/>
    <m/>
    <m/>
    <m/>
    <m/>
    <m/>
    <m/>
    <x v="51"/>
    <x v="51"/>
    <x v="6"/>
    <x v="51"/>
    <x v="814"/>
    <n v="294"/>
    <n v="27"/>
    <n v="45686"/>
    <n v="8"/>
  </r>
  <r>
    <m/>
    <m/>
    <m/>
    <m/>
    <m/>
    <m/>
    <m/>
    <x v="51"/>
    <x v="51"/>
    <x v="6"/>
    <x v="51"/>
    <x v="815"/>
    <n v="383"/>
    <n v="28"/>
    <n v="45292"/>
    <n v="3"/>
  </r>
  <r>
    <m/>
    <m/>
    <m/>
    <m/>
    <m/>
    <m/>
    <m/>
    <x v="51"/>
    <x v="51"/>
    <x v="6"/>
    <x v="51"/>
    <x v="816"/>
    <n v="200"/>
    <n v="48"/>
    <n v="45500"/>
    <n v="9"/>
  </r>
  <r>
    <m/>
    <m/>
    <m/>
    <m/>
    <m/>
    <m/>
    <m/>
    <x v="51"/>
    <x v="51"/>
    <x v="6"/>
    <x v="51"/>
    <x v="817"/>
    <n v="269"/>
    <n v="7"/>
    <n v="45113"/>
    <n v="8"/>
  </r>
  <r>
    <m/>
    <m/>
    <m/>
    <m/>
    <m/>
    <m/>
    <m/>
    <x v="51"/>
    <x v="51"/>
    <x v="6"/>
    <x v="51"/>
    <x v="818"/>
    <n v="115"/>
    <n v="12"/>
    <n v="45604"/>
    <n v="6"/>
  </r>
  <r>
    <m/>
    <m/>
    <m/>
    <m/>
    <m/>
    <m/>
    <m/>
    <x v="51"/>
    <x v="51"/>
    <x v="6"/>
    <x v="51"/>
    <x v="819"/>
    <n v="228"/>
    <n v="49"/>
    <n v="45284"/>
    <n v="1"/>
  </r>
  <r>
    <m/>
    <m/>
    <m/>
    <m/>
    <m/>
    <m/>
    <m/>
    <x v="51"/>
    <x v="51"/>
    <x v="6"/>
    <x v="51"/>
    <x v="820"/>
    <n v="10"/>
    <n v="49"/>
    <n v="45455"/>
    <n v="9"/>
  </r>
  <r>
    <m/>
    <m/>
    <m/>
    <m/>
    <m/>
    <m/>
    <m/>
    <x v="51"/>
    <x v="51"/>
    <x v="6"/>
    <x v="51"/>
    <x v="821"/>
    <n v="68"/>
    <n v="28"/>
    <n v="45238"/>
    <n v="3"/>
  </r>
  <r>
    <m/>
    <m/>
    <m/>
    <m/>
    <m/>
    <m/>
    <m/>
    <x v="51"/>
    <x v="51"/>
    <x v="6"/>
    <x v="51"/>
    <x v="822"/>
    <n v="151"/>
    <n v="7"/>
    <n v="45097"/>
    <n v="9"/>
  </r>
  <r>
    <m/>
    <m/>
    <m/>
    <m/>
    <m/>
    <m/>
    <m/>
    <x v="51"/>
    <x v="51"/>
    <x v="6"/>
    <x v="51"/>
    <x v="823"/>
    <n v="211"/>
    <n v="3"/>
    <n v="45660"/>
    <n v="7"/>
  </r>
  <r>
    <m/>
    <m/>
    <m/>
    <m/>
    <m/>
    <m/>
    <m/>
    <x v="51"/>
    <x v="51"/>
    <x v="6"/>
    <x v="51"/>
    <x v="824"/>
    <n v="432"/>
    <n v="16"/>
    <n v="45265"/>
    <n v="8"/>
  </r>
  <r>
    <m/>
    <m/>
    <m/>
    <m/>
    <m/>
    <m/>
    <m/>
    <x v="51"/>
    <x v="51"/>
    <x v="6"/>
    <x v="51"/>
    <x v="825"/>
    <n v="203"/>
    <n v="27"/>
    <n v="45173"/>
    <n v="5"/>
  </r>
  <r>
    <m/>
    <m/>
    <m/>
    <m/>
    <m/>
    <m/>
    <m/>
    <x v="51"/>
    <x v="51"/>
    <x v="6"/>
    <x v="51"/>
    <x v="826"/>
    <n v="336"/>
    <n v="43"/>
    <n v="45490"/>
    <n v="3"/>
  </r>
  <r>
    <m/>
    <m/>
    <m/>
    <m/>
    <m/>
    <m/>
    <m/>
    <x v="51"/>
    <x v="51"/>
    <x v="6"/>
    <x v="51"/>
    <x v="827"/>
    <n v="431"/>
    <n v="22"/>
    <n v="45487"/>
    <n v="6"/>
  </r>
  <r>
    <m/>
    <m/>
    <m/>
    <m/>
    <m/>
    <m/>
    <m/>
    <x v="51"/>
    <x v="51"/>
    <x v="6"/>
    <x v="51"/>
    <x v="828"/>
    <n v="136"/>
    <n v="6"/>
    <n v="45414"/>
    <n v="2"/>
  </r>
  <r>
    <m/>
    <m/>
    <m/>
    <m/>
    <m/>
    <m/>
    <m/>
    <x v="51"/>
    <x v="51"/>
    <x v="6"/>
    <x v="51"/>
    <x v="829"/>
    <n v="498"/>
    <n v="34"/>
    <n v="45254"/>
    <n v="9"/>
  </r>
  <r>
    <m/>
    <m/>
    <m/>
    <m/>
    <m/>
    <m/>
    <m/>
    <x v="51"/>
    <x v="51"/>
    <x v="6"/>
    <x v="51"/>
    <x v="830"/>
    <n v="283"/>
    <n v="32"/>
    <n v="45101"/>
    <n v="10"/>
  </r>
  <r>
    <m/>
    <m/>
    <m/>
    <m/>
    <m/>
    <m/>
    <m/>
    <x v="51"/>
    <x v="51"/>
    <x v="6"/>
    <x v="51"/>
    <x v="831"/>
    <n v="197"/>
    <n v="48"/>
    <n v="45459"/>
    <n v="4"/>
  </r>
  <r>
    <m/>
    <m/>
    <m/>
    <m/>
    <m/>
    <m/>
    <m/>
    <x v="51"/>
    <x v="51"/>
    <x v="6"/>
    <x v="51"/>
    <x v="832"/>
    <n v="105"/>
    <n v="1"/>
    <n v="45622"/>
    <n v="7"/>
  </r>
  <r>
    <m/>
    <m/>
    <m/>
    <m/>
    <m/>
    <m/>
    <m/>
    <x v="51"/>
    <x v="51"/>
    <x v="6"/>
    <x v="51"/>
    <x v="833"/>
    <n v="23"/>
    <n v="13"/>
    <n v="45650"/>
    <n v="9"/>
  </r>
  <r>
    <m/>
    <m/>
    <m/>
    <m/>
    <m/>
    <m/>
    <m/>
    <x v="51"/>
    <x v="51"/>
    <x v="6"/>
    <x v="51"/>
    <x v="834"/>
    <n v="473"/>
    <n v="23"/>
    <n v="45148"/>
    <n v="2"/>
  </r>
  <r>
    <m/>
    <m/>
    <m/>
    <m/>
    <m/>
    <m/>
    <m/>
    <x v="51"/>
    <x v="51"/>
    <x v="6"/>
    <x v="51"/>
    <x v="835"/>
    <n v="19"/>
    <n v="5"/>
    <n v="45121"/>
    <n v="4"/>
  </r>
  <r>
    <m/>
    <m/>
    <m/>
    <m/>
    <m/>
    <m/>
    <m/>
    <x v="51"/>
    <x v="51"/>
    <x v="6"/>
    <x v="51"/>
    <x v="836"/>
    <n v="346"/>
    <n v="47"/>
    <n v="45532"/>
    <n v="6"/>
  </r>
  <r>
    <m/>
    <m/>
    <m/>
    <m/>
    <m/>
    <m/>
    <m/>
    <x v="51"/>
    <x v="51"/>
    <x v="6"/>
    <x v="51"/>
    <x v="837"/>
    <n v="392"/>
    <n v="21"/>
    <n v="45236"/>
    <n v="1"/>
  </r>
  <r>
    <m/>
    <m/>
    <m/>
    <m/>
    <m/>
    <m/>
    <m/>
    <x v="51"/>
    <x v="51"/>
    <x v="6"/>
    <x v="51"/>
    <x v="838"/>
    <n v="25"/>
    <n v="43"/>
    <n v="45413"/>
    <n v="5"/>
  </r>
  <r>
    <m/>
    <m/>
    <m/>
    <m/>
    <m/>
    <m/>
    <m/>
    <x v="51"/>
    <x v="51"/>
    <x v="6"/>
    <x v="51"/>
    <x v="839"/>
    <n v="250"/>
    <n v="16"/>
    <n v="45154"/>
    <n v="1"/>
  </r>
  <r>
    <m/>
    <m/>
    <m/>
    <m/>
    <m/>
    <m/>
    <m/>
    <x v="51"/>
    <x v="51"/>
    <x v="6"/>
    <x v="51"/>
    <x v="840"/>
    <n v="314"/>
    <n v="9"/>
    <n v="45242"/>
    <n v="4"/>
  </r>
  <r>
    <m/>
    <m/>
    <m/>
    <m/>
    <m/>
    <m/>
    <m/>
    <x v="51"/>
    <x v="51"/>
    <x v="6"/>
    <x v="51"/>
    <x v="841"/>
    <n v="365"/>
    <n v="18"/>
    <n v="45387"/>
    <n v="3"/>
  </r>
  <r>
    <m/>
    <m/>
    <m/>
    <m/>
    <m/>
    <m/>
    <m/>
    <x v="51"/>
    <x v="51"/>
    <x v="6"/>
    <x v="51"/>
    <x v="842"/>
    <n v="358"/>
    <n v="15"/>
    <n v="45463"/>
    <n v="5"/>
  </r>
  <r>
    <m/>
    <m/>
    <m/>
    <m/>
    <m/>
    <m/>
    <m/>
    <x v="51"/>
    <x v="51"/>
    <x v="6"/>
    <x v="51"/>
    <x v="843"/>
    <n v="163"/>
    <n v="44"/>
    <n v="45189"/>
    <n v="3"/>
  </r>
  <r>
    <m/>
    <m/>
    <m/>
    <m/>
    <m/>
    <m/>
    <m/>
    <x v="51"/>
    <x v="51"/>
    <x v="6"/>
    <x v="51"/>
    <x v="844"/>
    <n v="210"/>
    <n v="5"/>
    <n v="45738"/>
    <n v="2"/>
  </r>
  <r>
    <m/>
    <m/>
    <m/>
    <m/>
    <m/>
    <m/>
    <m/>
    <x v="51"/>
    <x v="51"/>
    <x v="6"/>
    <x v="51"/>
    <x v="845"/>
    <n v="480"/>
    <n v="30"/>
    <n v="45167"/>
    <n v="5"/>
  </r>
  <r>
    <m/>
    <m/>
    <m/>
    <m/>
    <m/>
    <m/>
    <m/>
    <x v="51"/>
    <x v="51"/>
    <x v="6"/>
    <x v="51"/>
    <x v="846"/>
    <n v="188"/>
    <n v="14"/>
    <n v="45237"/>
    <n v="9"/>
  </r>
  <r>
    <m/>
    <m/>
    <m/>
    <m/>
    <m/>
    <m/>
    <m/>
    <x v="51"/>
    <x v="51"/>
    <x v="6"/>
    <x v="51"/>
    <x v="847"/>
    <n v="291"/>
    <n v="9"/>
    <n v="45731"/>
    <n v="9"/>
  </r>
  <r>
    <m/>
    <m/>
    <m/>
    <m/>
    <m/>
    <m/>
    <m/>
    <x v="51"/>
    <x v="51"/>
    <x v="6"/>
    <x v="51"/>
    <x v="848"/>
    <n v="489"/>
    <n v="8"/>
    <n v="45235"/>
    <n v="3"/>
  </r>
  <r>
    <m/>
    <m/>
    <m/>
    <m/>
    <m/>
    <m/>
    <m/>
    <x v="51"/>
    <x v="51"/>
    <x v="6"/>
    <x v="51"/>
    <x v="849"/>
    <n v="45"/>
    <n v="23"/>
    <n v="45519"/>
    <n v="3"/>
  </r>
  <r>
    <m/>
    <m/>
    <m/>
    <m/>
    <m/>
    <m/>
    <m/>
    <x v="51"/>
    <x v="51"/>
    <x v="6"/>
    <x v="51"/>
    <x v="850"/>
    <n v="310"/>
    <n v="18"/>
    <n v="45739"/>
    <n v="10"/>
  </r>
  <r>
    <m/>
    <m/>
    <m/>
    <m/>
    <m/>
    <m/>
    <m/>
    <x v="51"/>
    <x v="51"/>
    <x v="6"/>
    <x v="51"/>
    <x v="851"/>
    <n v="175"/>
    <n v="31"/>
    <n v="45747"/>
    <n v="8"/>
  </r>
  <r>
    <m/>
    <m/>
    <m/>
    <m/>
    <m/>
    <m/>
    <m/>
    <x v="51"/>
    <x v="51"/>
    <x v="6"/>
    <x v="51"/>
    <x v="852"/>
    <n v="328"/>
    <n v="34"/>
    <n v="45153"/>
    <n v="1"/>
  </r>
  <r>
    <m/>
    <m/>
    <m/>
    <m/>
    <m/>
    <m/>
    <m/>
    <x v="51"/>
    <x v="51"/>
    <x v="6"/>
    <x v="51"/>
    <x v="853"/>
    <n v="380"/>
    <n v="30"/>
    <n v="45271"/>
    <n v="7"/>
  </r>
  <r>
    <m/>
    <m/>
    <m/>
    <m/>
    <m/>
    <m/>
    <m/>
    <x v="51"/>
    <x v="51"/>
    <x v="6"/>
    <x v="51"/>
    <x v="854"/>
    <n v="282"/>
    <n v="22"/>
    <n v="45311"/>
    <n v="10"/>
  </r>
  <r>
    <m/>
    <m/>
    <m/>
    <m/>
    <m/>
    <m/>
    <m/>
    <x v="51"/>
    <x v="51"/>
    <x v="6"/>
    <x v="51"/>
    <x v="855"/>
    <n v="205"/>
    <n v="38"/>
    <n v="45039"/>
    <n v="2"/>
  </r>
  <r>
    <m/>
    <m/>
    <m/>
    <m/>
    <m/>
    <m/>
    <m/>
    <x v="51"/>
    <x v="51"/>
    <x v="6"/>
    <x v="51"/>
    <x v="856"/>
    <n v="3"/>
    <n v="42"/>
    <n v="45523"/>
    <n v="8"/>
  </r>
  <r>
    <m/>
    <m/>
    <m/>
    <m/>
    <m/>
    <m/>
    <m/>
    <x v="51"/>
    <x v="51"/>
    <x v="6"/>
    <x v="51"/>
    <x v="857"/>
    <n v="103"/>
    <n v="44"/>
    <n v="45766"/>
    <n v="1"/>
  </r>
  <r>
    <m/>
    <m/>
    <m/>
    <m/>
    <m/>
    <m/>
    <m/>
    <x v="51"/>
    <x v="51"/>
    <x v="6"/>
    <x v="51"/>
    <x v="858"/>
    <n v="302"/>
    <n v="32"/>
    <n v="45092"/>
    <n v="4"/>
  </r>
  <r>
    <m/>
    <m/>
    <m/>
    <m/>
    <m/>
    <m/>
    <m/>
    <x v="51"/>
    <x v="51"/>
    <x v="6"/>
    <x v="51"/>
    <x v="859"/>
    <n v="122"/>
    <n v="11"/>
    <n v="45382"/>
    <n v="5"/>
  </r>
  <r>
    <m/>
    <m/>
    <m/>
    <m/>
    <m/>
    <m/>
    <m/>
    <x v="51"/>
    <x v="51"/>
    <x v="6"/>
    <x v="51"/>
    <x v="860"/>
    <n v="499"/>
    <n v="23"/>
    <n v="45508"/>
    <n v="10"/>
  </r>
  <r>
    <m/>
    <m/>
    <m/>
    <m/>
    <m/>
    <m/>
    <m/>
    <x v="51"/>
    <x v="51"/>
    <x v="6"/>
    <x v="51"/>
    <x v="861"/>
    <n v="296"/>
    <n v="49"/>
    <n v="45474"/>
    <n v="5"/>
  </r>
  <r>
    <m/>
    <m/>
    <m/>
    <m/>
    <m/>
    <m/>
    <m/>
    <x v="51"/>
    <x v="51"/>
    <x v="6"/>
    <x v="51"/>
    <x v="862"/>
    <n v="500"/>
    <n v="15"/>
    <n v="45692"/>
    <n v="9"/>
  </r>
  <r>
    <m/>
    <m/>
    <m/>
    <m/>
    <m/>
    <m/>
    <m/>
    <x v="51"/>
    <x v="51"/>
    <x v="6"/>
    <x v="51"/>
    <x v="863"/>
    <n v="225"/>
    <n v="7"/>
    <n v="45088"/>
    <n v="7"/>
  </r>
  <r>
    <m/>
    <m/>
    <m/>
    <m/>
    <m/>
    <m/>
    <m/>
    <x v="51"/>
    <x v="51"/>
    <x v="6"/>
    <x v="51"/>
    <x v="864"/>
    <n v="18"/>
    <n v="12"/>
    <n v="45097"/>
    <n v="8"/>
  </r>
  <r>
    <m/>
    <m/>
    <m/>
    <m/>
    <m/>
    <m/>
    <m/>
    <x v="51"/>
    <x v="51"/>
    <x v="6"/>
    <x v="51"/>
    <x v="865"/>
    <n v="490"/>
    <n v="3"/>
    <n v="45233"/>
    <n v="2"/>
  </r>
  <r>
    <m/>
    <m/>
    <m/>
    <m/>
    <m/>
    <m/>
    <m/>
    <x v="51"/>
    <x v="51"/>
    <x v="6"/>
    <x v="51"/>
    <x v="866"/>
    <n v="387"/>
    <n v="19"/>
    <n v="45436"/>
    <n v="2"/>
  </r>
  <r>
    <m/>
    <m/>
    <m/>
    <m/>
    <m/>
    <m/>
    <m/>
    <x v="51"/>
    <x v="51"/>
    <x v="6"/>
    <x v="51"/>
    <x v="867"/>
    <n v="62"/>
    <n v="21"/>
    <n v="45706"/>
    <n v="8"/>
  </r>
  <r>
    <m/>
    <m/>
    <m/>
    <m/>
    <m/>
    <m/>
    <m/>
    <x v="51"/>
    <x v="51"/>
    <x v="6"/>
    <x v="51"/>
    <x v="868"/>
    <n v="497"/>
    <n v="33"/>
    <n v="45525"/>
    <n v="7"/>
  </r>
  <r>
    <m/>
    <m/>
    <m/>
    <m/>
    <m/>
    <m/>
    <m/>
    <x v="51"/>
    <x v="51"/>
    <x v="6"/>
    <x v="51"/>
    <x v="869"/>
    <n v="481"/>
    <n v="27"/>
    <n v="45201"/>
    <n v="6"/>
  </r>
  <r>
    <m/>
    <m/>
    <m/>
    <m/>
    <m/>
    <m/>
    <m/>
    <x v="51"/>
    <x v="51"/>
    <x v="6"/>
    <x v="51"/>
    <x v="870"/>
    <n v="446"/>
    <n v="25"/>
    <n v="45703"/>
    <n v="5"/>
  </r>
  <r>
    <m/>
    <m/>
    <m/>
    <m/>
    <m/>
    <m/>
    <m/>
    <x v="51"/>
    <x v="51"/>
    <x v="6"/>
    <x v="51"/>
    <x v="871"/>
    <n v="482"/>
    <n v="13"/>
    <n v="45605"/>
    <n v="3"/>
  </r>
  <r>
    <m/>
    <m/>
    <m/>
    <m/>
    <m/>
    <m/>
    <m/>
    <x v="51"/>
    <x v="51"/>
    <x v="6"/>
    <x v="51"/>
    <x v="872"/>
    <n v="270"/>
    <n v="42"/>
    <n v="45657"/>
    <n v="6"/>
  </r>
  <r>
    <m/>
    <m/>
    <m/>
    <m/>
    <m/>
    <m/>
    <m/>
    <x v="51"/>
    <x v="51"/>
    <x v="6"/>
    <x v="51"/>
    <x v="873"/>
    <n v="442"/>
    <n v="21"/>
    <n v="45124"/>
    <n v="8"/>
  </r>
  <r>
    <m/>
    <m/>
    <m/>
    <m/>
    <m/>
    <m/>
    <m/>
    <x v="51"/>
    <x v="51"/>
    <x v="6"/>
    <x v="51"/>
    <x v="874"/>
    <n v="294"/>
    <n v="16"/>
    <n v="45455"/>
    <n v="7"/>
  </r>
  <r>
    <m/>
    <m/>
    <m/>
    <m/>
    <m/>
    <m/>
    <m/>
    <x v="51"/>
    <x v="51"/>
    <x v="6"/>
    <x v="51"/>
    <x v="875"/>
    <n v="291"/>
    <n v="35"/>
    <n v="45546"/>
    <n v="6"/>
  </r>
  <r>
    <m/>
    <m/>
    <m/>
    <m/>
    <m/>
    <m/>
    <m/>
    <x v="51"/>
    <x v="51"/>
    <x v="6"/>
    <x v="51"/>
    <x v="876"/>
    <n v="275"/>
    <n v="31"/>
    <n v="45707"/>
    <n v="5"/>
  </r>
  <r>
    <m/>
    <m/>
    <m/>
    <m/>
    <m/>
    <m/>
    <m/>
    <x v="51"/>
    <x v="51"/>
    <x v="6"/>
    <x v="51"/>
    <x v="877"/>
    <n v="37"/>
    <n v="17"/>
    <n v="45737"/>
    <n v="6"/>
  </r>
  <r>
    <m/>
    <m/>
    <m/>
    <m/>
    <m/>
    <m/>
    <m/>
    <x v="51"/>
    <x v="51"/>
    <x v="6"/>
    <x v="51"/>
    <x v="878"/>
    <n v="428"/>
    <n v="33"/>
    <n v="45547"/>
    <n v="7"/>
  </r>
  <r>
    <m/>
    <m/>
    <m/>
    <m/>
    <m/>
    <m/>
    <m/>
    <x v="51"/>
    <x v="51"/>
    <x v="6"/>
    <x v="51"/>
    <x v="879"/>
    <n v="81"/>
    <n v="45"/>
    <n v="45700"/>
    <n v="3"/>
  </r>
  <r>
    <m/>
    <m/>
    <m/>
    <m/>
    <m/>
    <m/>
    <m/>
    <x v="51"/>
    <x v="51"/>
    <x v="6"/>
    <x v="51"/>
    <x v="880"/>
    <n v="266"/>
    <n v="34"/>
    <n v="45362"/>
    <n v="8"/>
  </r>
  <r>
    <m/>
    <m/>
    <m/>
    <m/>
    <m/>
    <m/>
    <m/>
    <x v="51"/>
    <x v="51"/>
    <x v="6"/>
    <x v="51"/>
    <x v="881"/>
    <n v="297"/>
    <n v="49"/>
    <n v="45598"/>
    <n v="10"/>
  </r>
  <r>
    <m/>
    <m/>
    <m/>
    <m/>
    <m/>
    <m/>
    <m/>
    <x v="51"/>
    <x v="51"/>
    <x v="6"/>
    <x v="51"/>
    <x v="882"/>
    <n v="462"/>
    <n v="20"/>
    <n v="45595"/>
    <n v="9"/>
  </r>
  <r>
    <m/>
    <m/>
    <m/>
    <m/>
    <m/>
    <m/>
    <m/>
    <x v="51"/>
    <x v="51"/>
    <x v="6"/>
    <x v="51"/>
    <x v="883"/>
    <n v="444"/>
    <n v="50"/>
    <n v="45513"/>
    <n v="2"/>
  </r>
  <r>
    <m/>
    <m/>
    <m/>
    <m/>
    <m/>
    <m/>
    <m/>
    <x v="51"/>
    <x v="51"/>
    <x v="6"/>
    <x v="51"/>
    <x v="884"/>
    <n v="228"/>
    <n v="44"/>
    <n v="45752"/>
    <n v="1"/>
  </r>
  <r>
    <m/>
    <m/>
    <m/>
    <m/>
    <m/>
    <m/>
    <m/>
    <x v="51"/>
    <x v="51"/>
    <x v="6"/>
    <x v="51"/>
    <x v="885"/>
    <n v="272"/>
    <n v="14"/>
    <n v="45322"/>
    <n v="10"/>
  </r>
  <r>
    <m/>
    <m/>
    <m/>
    <m/>
    <m/>
    <m/>
    <m/>
    <x v="51"/>
    <x v="51"/>
    <x v="6"/>
    <x v="51"/>
    <x v="886"/>
    <n v="440"/>
    <n v="32"/>
    <n v="45672"/>
    <n v="2"/>
  </r>
  <r>
    <m/>
    <m/>
    <m/>
    <m/>
    <m/>
    <m/>
    <m/>
    <x v="51"/>
    <x v="51"/>
    <x v="6"/>
    <x v="51"/>
    <x v="887"/>
    <n v="486"/>
    <n v="37"/>
    <n v="45449"/>
    <n v="6"/>
  </r>
  <r>
    <m/>
    <m/>
    <m/>
    <m/>
    <m/>
    <m/>
    <m/>
    <x v="51"/>
    <x v="51"/>
    <x v="6"/>
    <x v="51"/>
    <x v="888"/>
    <n v="40"/>
    <n v="37"/>
    <n v="45104"/>
    <n v="5"/>
  </r>
  <r>
    <m/>
    <m/>
    <m/>
    <m/>
    <m/>
    <m/>
    <m/>
    <x v="51"/>
    <x v="51"/>
    <x v="6"/>
    <x v="51"/>
    <x v="889"/>
    <n v="463"/>
    <n v="13"/>
    <n v="45764"/>
    <n v="7"/>
  </r>
  <r>
    <m/>
    <m/>
    <m/>
    <m/>
    <m/>
    <m/>
    <m/>
    <x v="51"/>
    <x v="51"/>
    <x v="6"/>
    <x v="51"/>
    <x v="890"/>
    <n v="248"/>
    <n v="38"/>
    <n v="45391"/>
    <n v="6"/>
  </r>
  <r>
    <m/>
    <m/>
    <m/>
    <m/>
    <m/>
    <m/>
    <m/>
    <x v="51"/>
    <x v="51"/>
    <x v="6"/>
    <x v="51"/>
    <x v="891"/>
    <n v="262"/>
    <n v="6"/>
    <n v="45078"/>
    <n v="4"/>
  </r>
  <r>
    <m/>
    <m/>
    <m/>
    <m/>
    <m/>
    <m/>
    <m/>
    <x v="51"/>
    <x v="51"/>
    <x v="6"/>
    <x v="51"/>
    <x v="892"/>
    <n v="159"/>
    <n v="44"/>
    <n v="45536"/>
    <n v="3"/>
  </r>
  <r>
    <m/>
    <m/>
    <m/>
    <m/>
    <m/>
    <m/>
    <m/>
    <x v="51"/>
    <x v="51"/>
    <x v="6"/>
    <x v="51"/>
    <x v="893"/>
    <n v="76"/>
    <n v="24"/>
    <n v="45098"/>
    <n v="9"/>
  </r>
  <r>
    <m/>
    <m/>
    <m/>
    <m/>
    <m/>
    <m/>
    <m/>
    <x v="51"/>
    <x v="51"/>
    <x v="6"/>
    <x v="51"/>
    <x v="894"/>
    <n v="295"/>
    <n v="43"/>
    <n v="45119"/>
    <n v="6"/>
  </r>
  <r>
    <m/>
    <m/>
    <m/>
    <m/>
    <m/>
    <m/>
    <m/>
    <x v="51"/>
    <x v="51"/>
    <x v="6"/>
    <x v="51"/>
    <x v="895"/>
    <n v="495"/>
    <n v="40"/>
    <n v="45148"/>
    <n v="1"/>
  </r>
  <r>
    <m/>
    <m/>
    <m/>
    <m/>
    <m/>
    <m/>
    <m/>
    <x v="51"/>
    <x v="51"/>
    <x v="6"/>
    <x v="51"/>
    <x v="896"/>
    <n v="292"/>
    <n v="31"/>
    <n v="45155"/>
    <n v="2"/>
  </r>
  <r>
    <m/>
    <m/>
    <m/>
    <m/>
    <m/>
    <m/>
    <m/>
    <x v="51"/>
    <x v="51"/>
    <x v="6"/>
    <x v="51"/>
    <x v="897"/>
    <n v="280"/>
    <n v="5"/>
    <n v="45062"/>
    <n v="9"/>
  </r>
  <r>
    <m/>
    <m/>
    <m/>
    <m/>
    <m/>
    <m/>
    <m/>
    <x v="51"/>
    <x v="51"/>
    <x v="6"/>
    <x v="51"/>
    <x v="898"/>
    <n v="413"/>
    <n v="11"/>
    <n v="45061"/>
    <n v="2"/>
  </r>
  <r>
    <m/>
    <m/>
    <m/>
    <m/>
    <m/>
    <m/>
    <m/>
    <x v="51"/>
    <x v="51"/>
    <x v="6"/>
    <x v="51"/>
    <x v="899"/>
    <n v="425"/>
    <n v="30"/>
    <n v="45247"/>
    <n v="3"/>
  </r>
  <r>
    <m/>
    <m/>
    <m/>
    <m/>
    <m/>
    <m/>
    <m/>
    <x v="51"/>
    <x v="51"/>
    <x v="6"/>
    <x v="51"/>
    <x v="900"/>
    <n v="470"/>
    <n v="48"/>
    <n v="45206"/>
    <n v="9"/>
  </r>
  <r>
    <m/>
    <m/>
    <m/>
    <m/>
    <m/>
    <m/>
    <m/>
    <x v="51"/>
    <x v="51"/>
    <x v="6"/>
    <x v="51"/>
    <x v="901"/>
    <n v="252"/>
    <n v="24"/>
    <n v="45311"/>
    <n v="10"/>
  </r>
  <r>
    <m/>
    <m/>
    <m/>
    <m/>
    <m/>
    <m/>
    <m/>
    <x v="51"/>
    <x v="51"/>
    <x v="6"/>
    <x v="51"/>
    <x v="902"/>
    <n v="160"/>
    <n v="30"/>
    <n v="45624"/>
    <n v="8"/>
  </r>
  <r>
    <m/>
    <m/>
    <m/>
    <m/>
    <m/>
    <m/>
    <m/>
    <x v="51"/>
    <x v="51"/>
    <x v="6"/>
    <x v="51"/>
    <x v="903"/>
    <n v="95"/>
    <n v="45"/>
    <n v="45632"/>
    <n v="5"/>
  </r>
  <r>
    <m/>
    <m/>
    <m/>
    <m/>
    <m/>
    <m/>
    <m/>
    <x v="51"/>
    <x v="51"/>
    <x v="6"/>
    <x v="51"/>
    <x v="904"/>
    <n v="74"/>
    <n v="41"/>
    <n v="45109"/>
    <n v="8"/>
  </r>
  <r>
    <m/>
    <m/>
    <m/>
    <m/>
    <m/>
    <m/>
    <m/>
    <x v="51"/>
    <x v="51"/>
    <x v="6"/>
    <x v="51"/>
    <x v="905"/>
    <n v="264"/>
    <n v="9"/>
    <n v="45396"/>
    <n v="7"/>
  </r>
  <r>
    <m/>
    <m/>
    <m/>
    <m/>
    <m/>
    <m/>
    <m/>
    <x v="51"/>
    <x v="51"/>
    <x v="6"/>
    <x v="51"/>
    <x v="906"/>
    <n v="237"/>
    <n v="15"/>
    <n v="45464"/>
    <n v="10"/>
  </r>
  <r>
    <m/>
    <m/>
    <m/>
    <m/>
    <m/>
    <m/>
    <m/>
    <x v="51"/>
    <x v="51"/>
    <x v="6"/>
    <x v="51"/>
    <x v="907"/>
    <n v="74"/>
    <n v="29"/>
    <n v="45382"/>
    <n v="8"/>
  </r>
  <r>
    <m/>
    <m/>
    <m/>
    <m/>
    <m/>
    <m/>
    <m/>
    <x v="51"/>
    <x v="51"/>
    <x v="6"/>
    <x v="51"/>
    <x v="908"/>
    <n v="441"/>
    <n v="1"/>
    <n v="45582"/>
    <n v="2"/>
  </r>
  <r>
    <m/>
    <m/>
    <m/>
    <m/>
    <m/>
    <m/>
    <m/>
    <x v="51"/>
    <x v="51"/>
    <x v="6"/>
    <x v="51"/>
    <x v="909"/>
    <n v="296"/>
    <n v="21"/>
    <n v="45084"/>
    <n v="6"/>
  </r>
  <r>
    <m/>
    <m/>
    <m/>
    <m/>
    <m/>
    <m/>
    <m/>
    <x v="51"/>
    <x v="51"/>
    <x v="6"/>
    <x v="51"/>
    <x v="910"/>
    <n v="229"/>
    <n v="5"/>
    <n v="45479"/>
    <n v="1"/>
  </r>
  <r>
    <m/>
    <m/>
    <m/>
    <m/>
    <m/>
    <m/>
    <m/>
    <x v="51"/>
    <x v="51"/>
    <x v="6"/>
    <x v="51"/>
    <x v="911"/>
    <n v="448"/>
    <n v="5"/>
    <n v="45489"/>
    <n v="2"/>
  </r>
  <r>
    <m/>
    <m/>
    <m/>
    <m/>
    <m/>
    <m/>
    <m/>
    <x v="51"/>
    <x v="51"/>
    <x v="6"/>
    <x v="51"/>
    <x v="912"/>
    <n v="223"/>
    <n v="15"/>
    <n v="45048"/>
    <n v="1"/>
  </r>
  <r>
    <m/>
    <m/>
    <m/>
    <m/>
    <m/>
    <m/>
    <m/>
    <x v="51"/>
    <x v="51"/>
    <x v="6"/>
    <x v="51"/>
    <x v="913"/>
    <n v="171"/>
    <n v="7"/>
    <n v="45260"/>
    <n v="4"/>
  </r>
  <r>
    <m/>
    <m/>
    <m/>
    <m/>
    <m/>
    <m/>
    <m/>
    <x v="51"/>
    <x v="51"/>
    <x v="6"/>
    <x v="51"/>
    <x v="914"/>
    <n v="456"/>
    <n v="24"/>
    <n v="45612"/>
    <n v="5"/>
  </r>
  <r>
    <m/>
    <m/>
    <m/>
    <m/>
    <m/>
    <m/>
    <m/>
    <x v="51"/>
    <x v="51"/>
    <x v="6"/>
    <x v="51"/>
    <x v="915"/>
    <n v="224"/>
    <n v="5"/>
    <n v="45332"/>
    <n v="2"/>
  </r>
  <r>
    <m/>
    <m/>
    <m/>
    <m/>
    <m/>
    <m/>
    <m/>
    <x v="51"/>
    <x v="51"/>
    <x v="6"/>
    <x v="51"/>
    <x v="916"/>
    <n v="155"/>
    <n v="28"/>
    <n v="45347"/>
    <n v="10"/>
  </r>
  <r>
    <m/>
    <m/>
    <m/>
    <m/>
    <m/>
    <m/>
    <m/>
    <x v="51"/>
    <x v="51"/>
    <x v="6"/>
    <x v="51"/>
    <x v="917"/>
    <n v="343"/>
    <n v="46"/>
    <n v="45318"/>
    <n v="7"/>
  </r>
  <r>
    <m/>
    <m/>
    <m/>
    <m/>
    <m/>
    <m/>
    <m/>
    <x v="51"/>
    <x v="51"/>
    <x v="6"/>
    <x v="51"/>
    <x v="918"/>
    <n v="150"/>
    <n v="32"/>
    <n v="45693"/>
    <n v="7"/>
  </r>
  <r>
    <m/>
    <m/>
    <m/>
    <m/>
    <m/>
    <m/>
    <m/>
    <x v="51"/>
    <x v="51"/>
    <x v="6"/>
    <x v="51"/>
    <x v="919"/>
    <n v="48"/>
    <n v="49"/>
    <n v="45619"/>
    <n v="6"/>
  </r>
  <r>
    <m/>
    <m/>
    <m/>
    <m/>
    <m/>
    <m/>
    <m/>
    <x v="51"/>
    <x v="51"/>
    <x v="6"/>
    <x v="51"/>
    <x v="920"/>
    <n v="465"/>
    <n v="19"/>
    <n v="45243"/>
    <n v="4"/>
  </r>
  <r>
    <m/>
    <m/>
    <m/>
    <m/>
    <m/>
    <m/>
    <m/>
    <x v="51"/>
    <x v="51"/>
    <x v="6"/>
    <x v="51"/>
    <x v="921"/>
    <n v="266"/>
    <n v="33"/>
    <n v="45591"/>
    <n v="10"/>
  </r>
  <r>
    <m/>
    <m/>
    <m/>
    <m/>
    <m/>
    <m/>
    <m/>
    <x v="51"/>
    <x v="51"/>
    <x v="6"/>
    <x v="51"/>
    <x v="922"/>
    <n v="334"/>
    <n v="24"/>
    <n v="45329"/>
    <n v="6"/>
  </r>
  <r>
    <m/>
    <m/>
    <m/>
    <m/>
    <m/>
    <m/>
    <m/>
    <x v="51"/>
    <x v="51"/>
    <x v="6"/>
    <x v="51"/>
    <x v="923"/>
    <n v="474"/>
    <n v="26"/>
    <n v="45514"/>
    <n v="4"/>
  </r>
  <r>
    <m/>
    <m/>
    <m/>
    <m/>
    <m/>
    <m/>
    <m/>
    <x v="51"/>
    <x v="51"/>
    <x v="6"/>
    <x v="51"/>
    <x v="924"/>
    <n v="343"/>
    <n v="47"/>
    <n v="45177"/>
    <n v="7"/>
  </r>
  <r>
    <m/>
    <m/>
    <m/>
    <m/>
    <m/>
    <m/>
    <m/>
    <x v="51"/>
    <x v="51"/>
    <x v="6"/>
    <x v="51"/>
    <x v="925"/>
    <n v="347"/>
    <n v="43"/>
    <n v="45695"/>
    <n v="3"/>
  </r>
  <r>
    <m/>
    <m/>
    <m/>
    <m/>
    <m/>
    <m/>
    <m/>
    <x v="51"/>
    <x v="51"/>
    <x v="6"/>
    <x v="51"/>
    <x v="926"/>
    <n v="283"/>
    <n v="25"/>
    <n v="45768"/>
    <n v="8"/>
  </r>
  <r>
    <m/>
    <m/>
    <m/>
    <m/>
    <m/>
    <m/>
    <m/>
    <x v="51"/>
    <x v="51"/>
    <x v="6"/>
    <x v="51"/>
    <x v="927"/>
    <n v="31"/>
    <n v="44"/>
    <n v="45430"/>
    <n v="8"/>
  </r>
  <r>
    <m/>
    <m/>
    <m/>
    <m/>
    <m/>
    <m/>
    <m/>
    <x v="51"/>
    <x v="51"/>
    <x v="6"/>
    <x v="51"/>
    <x v="928"/>
    <n v="406"/>
    <n v="20"/>
    <n v="45600"/>
    <n v="3"/>
  </r>
  <r>
    <m/>
    <m/>
    <m/>
    <m/>
    <m/>
    <m/>
    <m/>
    <x v="51"/>
    <x v="51"/>
    <x v="6"/>
    <x v="51"/>
    <x v="929"/>
    <n v="63"/>
    <n v="22"/>
    <n v="45167"/>
    <n v="1"/>
  </r>
  <r>
    <m/>
    <m/>
    <m/>
    <m/>
    <m/>
    <m/>
    <m/>
    <x v="51"/>
    <x v="51"/>
    <x v="6"/>
    <x v="51"/>
    <x v="930"/>
    <n v="288"/>
    <n v="9"/>
    <n v="45739"/>
    <n v="4"/>
  </r>
  <r>
    <m/>
    <m/>
    <m/>
    <m/>
    <m/>
    <m/>
    <m/>
    <x v="51"/>
    <x v="51"/>
    <x v="6"/>
    <x v="51"/>
    <x v="931"/>
    <n v="51"/>
    <n v="28"/>
    <n v="45678"/>
    <n v="3"/>
  </r>
  <r>
    <m/>
    <m/>
    <m/>
    <m/>
    <m/>
    <m/>
    <m/>
    <x v="51"/>
    <x v="51"/>
    <x v="6"/>
    <x v="51"/>
    <x v="932"/>
    <n v="430"/>
    <n v="3"/>
    <n v="45396"/>
    <n v="7"/>
  </r>
  <r>
    <m/>
    <m/>
    <m/>
    <m/>
    <m/>
    <m/>
    <m/>
    <x v="51"/>
    <x v="51"/>
    <x v="6"/>
    <x v="51"/>
    <x v="933"/>
    <n v="349"/>
    <n v="11"/>
    <n v="45751"/>
    <n v="6"/>
  </r>
  <r>
    <m/>
    <m/>
    <m/>
    <m/>
    <m/>
    <m/>
    <m/>
    <x v="51"/>
    <x v="51"/>
    <x v="6"/>
    <x v="51"/>
    <x v="934"/>
    <n v="257"/>
    <n v="41"/>
    <n v="45507"/>
    <n v="2"/>
  </r>
  <r>
    <m/>
    <m/>
    <m/>
    <m/>
    <m/>
    <m/>
    <m/>
    <x v="51"/>
    <x v="51"/>
    <x v="6"/>
    <x v="51"/>
    <x v="935"/>
    <n v="160"/>
    <n v="9"/>
    <n v="45276"/>
    <n v="2"/>
  </r>
  <r>
    <m/>
    <m/>
    <m/>
    <m/>
    <m/>
    <m/>
    <m/>
    <x v="51"/>
    <x v="51"/>
    <x v="6"/>
    <x v="51"/>
    <x v="936"/>
    <n v="223"/>
    <n v="46"/>
    <n v="45612"/>
    <n v="3"/>
  </r>
  <r>
    <m/>
    <m/>
    <m/>
    <m/>
    <m/>
    <m/>
    <m/>
    <x v="51"/>
    <x v="51"/>
    <x v="6"/>
    <x v="51"/>
    <x v="937"/>
    <n v="69"/>
    <n v="4"/>
    <n v="45506"/>
    <n v="3"/>
  </r>
  <r>
    <m/>
    <m/>
    <m/>
    <m/>
    <m/>
    <m/>
    <m/>
    <x v="51"/>
    <x v="51"/>
    <x v="6"/>
    <x v="51"/>
    <x v="938"/>
    <n v="200"/>
    <n v="31"/>
    <n v="45636"/>
    <n v="9"/>
  </r>
  <r>
    <m/>
    <m/>
    <m/>
    <m/>
    <m/>
    <m/>
    <m/>
    <x v="51"/>
    <x v="51"/>
    <x v="6"/>
    <x v="51"/>
    <x v="939"/>
    <n v="469"/>
    <n v="19"/>
    <n v="45287"/>
    <n v="4"/>
  </r>
  <r>
    <m/>
    <m/>
    <m/>
    <m/>
    <m/>
    <m/>
    <m/>
    <x v="51"/>
    <x v="51"/>
    <x v="6"/>
    <x v="51"/>
    <x v="940"/>
    <n v="331"/>
    <n v="2"/>
    <n v="45617"/>
    <n v="9"/>
  </r>
  <r>
    <m/>
    <m/>
    <m/>
    <m/>
    <m/>
    <m/>
    <m/>
    <x v="51"/>
    <x v="51"/>
    <x v="6"/>
    <x v="51"/>
    <x v="941"/>
    <n v="436"/>
    <n v="21"/>
    <n v="45371"/>
    <n v="5"/>
  </r>
  <r>
    <m/>
    <m/>
    <m/>
    <m/>
    <m/>
    <m/>
    <m/>
    <x v="51"/>
    <x v="51"/>
    <x v="6"/>
    <x v="51"/>
    <x v="942"/>
    <n v="447"/>
    <n v="7"/>
    <n v="45748"/>
    <n v="2"/>
  </r>
  <r>
    <m/>
    <m/>
    <m/>
    <m/>
    <m/>
    <m/>
    <m/>
    <x v="51"/>
    <x v="51"/>
    <x v="6"/>
    <x v="51"/>
    <x v="943"/>
    <n v="385"/>
    <n v="20"/>
    <n v="45537"/>
    <n v="5"/>
  </r>
  <r>
    <m/>
    <m/>
    <m/>
    <m/>
    <m/>
    <m/>
    <m/>
    <x v="51"/>
    <x v="51"/>
    <x v="6"/>
    <x v="51"/>
    <x v="944"/>
    <n v="181"/>
    <n v="7"/>
    <n v="45685"/>
    <n v="10"/>
  </r>
  <r>
    <m/>
    <m/>
    <m/>
    <m/>
    <m/>
    <m/>
    <m/>
    <x v="51"/>
    <x v="51"/>
    <x v="6"/>
    <x v="51"/>
    <x v="945"/>
    <n v="268"/>
    <n v="1"/>
    <n v="45723"/>
    <n v="7"/>
  </r>
  <r>
    <m/>
    <m/>
    <m/>
    <m/>
    <m/>
    <m/>
    <m/>
    <x v="51"/>
    <x v="51"/>
    <x v="6"/>
    <x v="51"/>
    <x v="946"/>
    <n v="336"/>
    <n v="23"/>
    <n v="45401"/>
    <n v="9"/>
  </r>
  <r>
    <m/>
    <m/>
    <m/>
    <m/>
    <m/>
    <m/>
    <m/>
    <x v="51"/>
    <x v="51"/>
    <x v="6"/>
    <x v="51"/>
    <x v="947"/>
    <n v="363"/>
    <n v="35"/>
    <n v="45423"/>
    <n v="2"/>
  </r>
  <r>
    <m/>
    <m/>
    <m/>
    <m/>
    <m/>
    <m/>
    <m/>
    <x v="51"/>
    <x v="51"/>
    <x v="6"/>
    <x v="51"/>
    <x v="948"/>
    <n v="224"/>
    <n v="28"/>
    <n v="45231"/>
    <n v="10"/>
  </r>
  <r>
    <m/>
    <m/>
    <m/>
    <m/>
    <m/>
    <m/>
    <m/>
    <x v="51"/>
    <x v="51"/>
    <x v="6"/>
    <x v="51"/>
    <x v="949"/>
    <n v="479"/>
    <n v="21"/>
    <n v="45425"/>
    <n v="9"/>
  </r>
  <r>
    <m/>
    <m/>
    <m/>
    <m/>
    <m/>
    <m/>
    <m/>
    <x v="51"/>
    <x v="51"/>
    <x v="6"/>
    <x v="51"/>
    <x v="950"/>
    <n v="30"/>
    <n v="45"/>
    <n v="45649"/>
    <n v="3"/>
  </r>
  <r>
    <m/>
    <m/>
    <m/>
    <m/>
    <m/>
    <m/>
    <m/>
    <x v="51"/>
    <x v="51"/>
    <x v="6"/>
    <x v="51"/>
    <x v="951"/>
    <n v="453"/>
    <n v="16"/>
    <n v="45269"/>
    <n v="4"/>
  </r>
  <r>
    <m/>
    <m/>
    <m/>
    <m/>
    <m/>
    <m/>
    <m/>
    <x v="51"/>
    <x v="51"/>
    <x v="6"/>
    <x v="51"/>
    <x v="952"/>
    <n v="472"/>
    <n v="10"/>
    <n v="45301"/>
    <n v="10"/>
  </r>
  <r>
    <m/>
    <m/>
    <m/>
    <m/>
    <m/>
    <m/>
    <m/>
    <x v="51"/>
    <x v="51"/>
    <x v="6"/>
    <x v="51"/>
    <x v="953"/>
    <n v="315"/>
    <n v="36"/>
    <n v="45155"/>
    <n v="1"/>
  </r>
  <r>
    <m/>
    <m/>
    <m/>
    <m/>
    <m/>
    <m/>
    <m/>
    <x v="51"/>
    <x v="51"/>
    <x v="6"/>
    <x v="51"/>
    <x v="954"/>
    <n v="457"/>
    <n v="35"/>
    <n v="45062"/>
    <n v="9"/>
  </r>
  <r>
    <m/>
    <m/>
    <m/>
    <m/>
    <m/>
    <m/>
    <m/>
    <x v="51"/>
    <x v="51"/>
    <x v="6"/>
    <x v="51"/>
    <x v="955"/>
    <n v="500"/>
    <n v="29"/>
    <n v="45610"/>
    <n v="6"/>
  </r>
  <r>
    <m/>
    <m/>
    <m/>
    <m/>
    <m/>
    <m/>
    <m/>
    <x v="51"/>
    <x v="51"/>
    <x v="6"/>
    <x v="51"/>
    <x v="956"/>
    <n v="341"/>
    <n v="22"/>
    <n v="45039"/>
    <n v="9"/>
  </r>
  <r>
    <m/>
    <m/>
    <m/>
    <m/>
    <m/>
    <m/>
    <m/>
    <x v="51"/>
    <x v="51"/>
    <x v="6"/>
    <x v="51"/>
    <x v="957"/>
    <n v="189"/>
    <n v="21"/>
    <n v="45370"/>
    <n v="3"/>
  </r>
  <r>
    <m/>
    <m/>
    <m/>
    <m/>
    <m/>
    <m/>
    <m/>
    <x v="51"/>
    <x v="51"/>
    <x v="6"/>
    <x v="51"/>
    <x v="958"/>
    <n v="458"/>
    <n v="20"/>
    <n v="45366"/>
    <n v="2"/>
  </r>
  <r>
    <m/>
    <m/>
    <m/>
    <m/>
    <m/>
    <m/>
    <m/>
    <x v="51"/>
    <x v="51"/>
    <x v="6"/>
    <x v="51"/>
    <x v="959"/>
    <n v="238"/>
    <n v="44"/>
    <n v="45731"/>
    <n v="6"/>
  </r>
  <r>
    <m/>
    <m/>
    <m/>
    <m/>
    <m/>
    <m/>
    <m/>
    <x v="51"/>
    <x v="51"/>
    <x v="6"/>
    <x v="51"/>
    <x v="960"/>
    <n v="200"/>
    <n v="6"/>
    <n v="45261"/>
    <n v="5"/>
  </r>
  <r>
    <m/>
    <m/>
    <m/>
    <m/>
    <m/>
    <m/>
    <m/>
    <x v="51"/>
    <x v="51"/>
    <x v="6"/>
    <x v="51"/>
    <x v="961"/>
    <n v="154"/>
    <n v="23"/>
    <n v="45567"/>
    <n v="7"/>
  </r>
  <r>
    <m/>
    <m/>
    <m/>
    <m/>
    <m/>
    <m/>
    <m/>
    <x v="51"/>
    <x v="51"/>
    <x v="6"/>
    <x v="51"/>
    <x v="962"/>
    <n v="464"/>
    <n v="13"/>
    <n v="45534"/>
    <n v="1"/>
  </r>
  <r>
    <m/>
    <m/>
    <m/>
    <m/>
    <m/>
    <m/>
    <m/>
    <x v="51"/>
    <x v="51"/>
    <x v="6"/>
    <x v="51"/>
    <x v="963"/>
    <n v="493"/>
    <n v="29"/>
    <n v="45404"/>
    <n v="8"/>
  </r>
  <r>
    <m/>
    <m/>
    <m/>
    <m/>
    <m/>
    <m/>
    <m/>
    <x v="51"/>
    <x v="51"/>
    <x v="6"/>
    <x v="51"/>
    <x v="964"/>
    <n v="79"/>
    <n v="37"/>
    <n v="45244"/>
    <n v="3"/>
  </r>
  <r>
    <m/>
    <m/>
    <m/>
    <m/>
    <m/>
    <m/>
    <m/>
    <x v="51"/>
    <x v="51"/>
    <x v="6"/>
    <x v="51"/>
    <x v="965"/>
    <n v="219"/>
    <n v="41"/>
    <n v="45113"/>
    <n v="4"/>
  </r>
  <r>
    <m/>
    <m/>
    <m/>
    <m/>
    <m/>
    <m/>
    <m/>
    <x v="51"/>
    <x v="51"/>
    <x v="6"/>
    <x v="51"/>
    <x v="966"/>
    <n v="132"/>
    <n v="29"/>
    <n v="45276"/>
    <n v="9"/>
  </r>
  <r>
    <m/>
    <m/>
    <m/>
    <m/>
    <m/>
    <m/>
    <m/>
    <x v="51"/>
    <x v="51"/>
    <x v="6"/>
    <x v="51"/>
    <x v="967"/>
    <n v="134"/>
    <n v="27"/>
    <n v="45295"/>
    <n v="8"/>
  </r>
  <r>
    <m/>
    <m/>
    <m/>
    <m/>
    <m/>
    <m/>
    <m/>
    <x v="51"/>
    <x v="51"/>
    <x v="6"/>
    <x v="51"/>
    <x v="968"/>
    <n v="495"/>
    <n v="11"/>
    <n v="45406"/>
    <n v="3"/>
  </r>
  <r>
    <m/>
    <m/>
    <m/>
    <m/>
    <m/>
    <m/>
    <m/>
    <x v="51"/>
    <x v="51"/>
    <x v="6"/>
    <x v="51"/>
    <x v="969"/>
    <n v="458"/>
    <n v="9"/>
    <n v="45232"/>
    <n v="5"/>
  </r>
  <r>
    <m/>
    <m/>
    <m/>
    <m/>
    <m/>
    <m/>
    <m/>
    <x v="51"/>
    <x v="51"/>
    <x v="6"/>
    <x v="51"/>
    <x v="970"/>
    <n v="346"/>
    <n v="23"/>
    <n v="45720"/>
    <n v="5"/>
  </r>
  <r>
    <m/>
    <m/>
    <m/>
    <m/>
    <m/>
    <m/>
    <m/>
    <x v="51"/>
    <x v="51"/>
    <x v="6"/>
    <x v="51"/>
    <x v="971"/>
    <n v="393"/>
    <n v="35"/>
    <n v="45705"/>
    <n v="6"/>
  </r>
  <r>
    <m/>
    <m/>
    <m/>
    <m/>
    <m/>
    <m/>
    <m/>
    <x v="51"/>
    <x v="51"/>
    <x v="6"/>
    <x v="51"/>
    <x v="972"/>
    <n v="316"/>
    <n v="13"/>
    <n v="45413"/>
    <n v="2"/>
  </r>
  <r>
    <m/>
    <m/>
    <m/>
    <m/>
    <m/>
    <m/>
    <m/>
    <x v="51"/>
    <x v="51"/>
    <x v="6"/>
    <x v="51"/>
    <x v="973"/>
    <n v="403"/>
    <n v="47"/>
    <n v="45370"/>
    <n v="8"/>
  </r>
  <r>
    <m/>
    <m/>
    <m/>
    <m/>
    <m/>
    <m/>
    <m/>
    <x v="51"/>
    <x v="51"/>
    <x v="6"/>
    <x v="51"/>
    <x v="974"/>
    <n v="169"/>
    <n v="43"/>
    <n v="45545"/>
    <n v="3"/>
  </r>
  <r>
    <m/>
    <m/>
    <m/>
    <m/>
    <m/>
    <m/>
    <m/>
    <x v="51"/>
    <x v="51"/>
    <x v="6"/>
    <x v="51"/>
    <x v="975"/>
    <n v="202"/>
    <n v="35"/>
    <n v="45066"/>
    <n v="8"/>
  </r>
  <r>
    <m/>
    <m/>
    <m/>
    <m/>
    <m/>
    <m/>
    <m/>
    <x v="51"/>
    <x v="51"/>
    <x v="6"/>
    <x v="51"/>
    <x v="976"/>
    <n v="74"/>
    <n v="43"/>
    <n v="45497"/>
    <n v="3"/>
  </r>
  <r>
    <m/>
    <m/>
    <m/>
    <m/>
    <m/>
    <m/>
    <m/>
    <x v="51"/>
    <x v="51"/>
    <x v="6"/>
    <x v="51"/>
    <x v="977"/>
    <n v="400"/>
    <n v="30"/>
    <n v="45747"/>
    <n v="3"/>
  </r>
  <r>
    <m/>
    <m/>
    <m/>
    <m/>
    <m/>
    <m/>
    <m/>
    <x v="51"/>
    <x v="51"/>
    <x v="6"/>
    <x v="51"/>
    <x v="978"/>
    <n v="367"/>
    <n v="12"/>
    <n v="45632"/>
    <n v="9"/>
  </r>
  <r>
    <m/>
    <m/>
    <m/>
    <m/>
    <m/>
    <m/>
    <m/>
    <x v="51"/>
    <x v="51"/>
    <x v="6"/>
    <x v="51"/>
    <x v="979"/>
    <n v="195"/>
    <n v="30"/>
    <n v="45619"/>
    <n v="7"/>
  </r>
  <r>
    <m/>
    <m/>
    <m/>
    <m/>
    <m/>
    <m/>
    <m/>
    <x v="51"/>
    <x v="51"/>
    <x v="6"/>
    <x v="51"/>
    <x v="980"/>
    <n v="375"/>
    <n v="48"/>
    <n v="45159"/>
    <n v="5"/>
  </r>
  <r>
    <m/>
    <m/>
    <m/>
    <m/>
    <m/>
    <m/>
    <m/>
    <x v="51"/>
    <x v="51"/>
    <x v="6"/>
    <x v="51"/>
    <x v="981"/>
    <n v="59"/>
    <n v="46"/>
    <n v="45311"/>
    <n v="1"/>
  </r>
  <r>
    <m/>
    <m/>
    <m/>
    <m/>
    <m/>
    <m/>
    <m/>
    <x v="51"/>
    <x v="51"/>
    <x v="6"/>
    <x v="51"/>
    <x v="982"/>
    <n v="151"/>
    <n v="11"/>
    <n v="45727"/>
    <n v="10"/>
  </r>
  <r>
    <m/>
    <m/>
    <m/>
    <m/>
    <m/>
    <m/>
    <m/>
    <x v="51"/>
    <x v="51"/>
    <x v="6"/>
    <x v="51"/>
    <x v="983"/>
    <n v="9"/>
    <n v="4"/>
    <n v="45540"/>
    <n v="4"/>
  </r>
  <r>
    <m/>
    <m/>
    <m/>
    <m/>
    <m/>
    <m/>
    <m/>
    <x v="51"/>
    <x v="51"/>
    <x v="6"/>
    <x v="51"/>
    <x v="984"/>
    <n v="39"/>
    <n v="35"/>
    <n v="45312"/>
    <n v="2"/>
  </r>
  <r>
    <m/>
    <m/>
    <m/>
    <m/>
    <m/>
    <m/>
    <m/>
    <x v="51"/>
    <x v="51"/>
    <x v="6"/>
    <x v="51"/>
    <x v="985"/>
    <n v="427"/>
    <n v="2"/>
    <n v="45675"/>
    <n v="7"/>
  </r>
  <r>
    <m/>
    <m/>
    <m/>
    <m/>
    <m/>
    <m/>
    <m/>
    <x v="51"/>
    <x v="51"/>
    <x v="6"/>
    <x v="51"/>
    <x v="986"/>
    <n v="317"/>
    <n v="17"/>
    <n v="45167"/>
    <n v="10"/>
  </r>
  <r>
    <m/>
    <m/>
    <m/>
    <m/>
    <m/>
    <m/>
    <m/>
    <x v="51"/>
    <x v="51"/>
    <x v="6"/>
    <x v="51"/>
    <x v="987"/>
    <n v="202"/>
    <n v="11"/>
    <n v="45381"/>
    <n v="10"/>
  </r>
  <r>
    <m/>
    <m/>
    <m/>
    <m/>
    <m/>
    <m/>
    <m/>
    <x v="51"/>
    <x v="51"/>
    <x v="6"/>
    <x v="51"/>
    <x v="988"/>
    <n v="299"/>
    <n v="33"/>
    <n v="45540"/>
    <n v="7"/>
  </r>
  <r>
    <m/>
    <m/>
    <m/>
    <m/>
    <m/>
    <m/>
    <m/>
    <x v="51"/>
    <x v="51"/>
    <x v="6"/>
    <x v="51"/>
    <x v="989"/>
    <n v="278"/>
    <n v="49"/>
    <n v="45286"/>
    <n v="4"/>
  </r>
  <r>
    <m/>
    <m/>
    <m/>
    <m/>
    <m/>
    <m/>
    <m/>
    <x v="51"/>
    <x v="51"/>
    <x v="6"/>
    <x v="51"/>
    <x v="990"/>
    <n v="332"/>
    <n v="36"/>
    <n v="45489"/>
    <n v="2"/>
  </r>
  <r>
    <m/>
    <m/>
    <m/>
    <m/>
    <m/>
    <m/>
    <m/>
    <x v="51"/>
    <x v="51"/>
    <x v="6"/>
    <x v="51"/>
    <x v="991"/>
    <n v="51"/>
    <n v="36"/>
    <n v="45172"/>
    <n v="9"/>
  </r>
  <r>
    <m/>
    <m/>
    <m/>
    <m/>
    <m/>
    <m/>
    <m/>
    <x v="51"/>
    <x v="51"/>
    <x v="6"/>
    <x v="51"/>
    <x v="992"/>
    <n v="307"/>
    <n v="6"/>
    <n v="45091"/>
    <n v="1"/>
  </r>
  <r>
    <m/>
    <m/>
    <m/>
    <m/>
    <m/>
    <m/>
    <m/>
    <x v="51"/>
    <x v="51"/>
    <x v="6"/>
    <x v="51"/>
    <x v="993"/>
    <n v="20"/>
    <n v="3"/>
    <n v="45681"/>
    <n v="7"/>
  </r>
  <r>
    <m/>
    <m/>
    <m/>
    <m/>
    <m/>
    <m/>
    <m/>
    <x v="51"/>
    <x v="51"/>
    <x v="6"/>
    <x v="51"/>
    <x v="994"/>
    <n v="344"/>
    <n v="35"/>
    <n v="45264"/>
    <n v="4"/>
  </r>
  <r>
    <m/>
    <m/>
    <m/>
    <m/>
    <m/>
    <m/>
    <m/>
    <x v="51"/>
    <x v="51"/>
    <x v="6"/>
    <x v="51"/>
    <x v="995"/>
    <n v="59"/>
    <n v="11"/>
    <n v="45736"/>
    <n v="1"/>
  </r>
  <r>
    <m/>
    <m/>
    <m/>
    <m/>
    <m/>
    <m/>
    <m/>
    <x v="51"/>
    <x v="51"/>
    <x v="6"/>
    <x v="51"/>
    <x v="996"/>
    <n v="210"/>
    <n v="32"/>
    <n v="45654"/>
    <n v="7"/>
  </r>
  <r>
    <m/>
    <m/>
    <m/>
    <m/>
    <m/>
    <m/>
    <m/>
    <x v="51"/>
    <x v="51"/>
    <x v="6"/>
    <x v="51"/>
    <x v="997"/>
    <n v="301"/>
    <n v="36"/>
    <n v="45751"/>
    <n v="1"/>
  </r>
  <r>
    <m/>
    <m/>
    <m/>
    <m/>
    <m/>
    <m/>
    <m/>
    <x v="51"/>
    <x v="51"/>
    <x v="6"/>
    <x v="51"/>
    <x v="998"/>
    <n v="201"/>
    <n v="37"/>
    <n v="45618"/>
    <n v="6"/>
  </r>
  <r>
    <m/>
    <m/>
    <m/>
    <m/>
    <m/>
    <m/>
    <m/>
    <x v="51"/>
    <x v="51"/>
    <x v="6"/>
    <x v="51"/>
    <x v="999"/>
    <n v="67"/>
    <n v="27"/>
    <n v="45748"/>
    <n v="10"/>
  </r>
  <r>
    <m/>
    <m/>
    <m/>
    <m/>
    <m/>
    <m/>
    <m/>
    <x v="51"/>
    <x v="51"/>
    <x v="6"/>
    <x v="51"/>
    <x v="1000"/>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East Kaylamouth"/>
    <s v="Philippines"/>
    <n v="1"/>
    <s v="Bluetooth Speaker"/>
    <s v="Electronics"/>
    <n v="671.68"/>
    <x v="0"/>
    <n v="303"/>
    <n v="26"/>
    <d v="2023-08-24T00:00:00"/>
    <x v="0"/>
    <n v="1"/>
  </r>
  <r>
    <s v="East Emilybury"/>
    <s v="Christmas Island"/>
    <n v="2"/>
    <s v="Wireless Earbuds"/>
    <s v="Electronics"/>
    <n v="255.61"/>
    <x v="1"/>
    <n v="117"/>
    <n v="50"/>
    <d v="2023-05-07T00:00:00"/>
    <x v="1"/>
    <n v="5"/>
  </r>
  <r>
    <s v="Port Jenniferborough"/>
    <s v="Malaysia"/>
    <n v="3"/>
    <s v="Smartphone Charger"/>
    <s v="Electronics"/>
    <n v="163.68"/>
    <x v="2"/>
    <n v="74"/>
    <n v="48"/>
    <d v="2024-12-18T00:00:00"/>
    <x v="2"/>
    <n v="9"/>
  </r>
  <r>
    <s v="North Sarahaven"/>
    <s v="Bermuda"/>
    <n v="4"/>
    <s v="4K Smart TV"/>
    <s v="Electronics"/>
    <n v="778.86"/>
    <x v="3"/>
    <n v="460"/>
    <n v="3"/>
    <d v="2024-01-21T00:00:00"/>
    <x v="3"/>
    <n v="8"/>
  </r>
  <r>
    <s v="South Gabriellamouth"/>
    <s v="Luxembourg"/>
    <n v="5"/>
    <s v="Laptop Stand"/>
    <s v="Electronics"/>
    <n v="530.34"/>
    <x v="4"/>
    <n v="448"/>
    <n v="50"/>
    <d v="2025-04-03T00:00:00"/>
    <x v="4"/>
    <n v="1"/>
  </r>
  <r>
    <s v="East Melinda"/>
    <s v="Togo"/>
    <n v="6"/>
    <s v="Gaming Mouse"/>
    <s v="Electronics"/>
    <n v="183.54"/>
    <x v="5"/>
    <n v="208"/>
    <n v="21"/>
    <d v="2024-02-09T00:00:00"/>
    <x v="5"/>
    <n v="7"/>
  </r>
  <r>
    <s v="Harrisland"/>
    <s v="China"/>
    <n v="7"/>
    <s v="Portable Power Bank"/>
    <s v="Electronics"/>
    <n v="759.03"/>
    <x v="6"/>
    <n v="11"/>
    <n v="19"/>
    <d v="2024-05-10T00:00:00"/>
    <x v="1"/>
    <n v="7"/>
  </r>
  <r>
    <s v="New Sarah"/>
    <s v="Rwanda"/>
    <n v="8"/>
    <s v="USB-C Hub"/>
    <s v="Electronics"/>
    <n v="590.44000000000005"/>
    <x v="7"/>
    <n v="93"/>
    <n v="2"/>
    <d v="2024-09-17T00:00:00"/>
    <x v="6"/>
    <n v="8"/>
  </r>
  <r>
    <s v="West Julianport"/>
    <s v="Guernsey"/>
    <n v="9"/>
    <s v="Noise Cancelling Headphones"/>
    <s v="Electronics"/>
    <n v="920.69"/>
    <x v="8"/>
    <n v="40"/>
    <n v="43"/>
    <d v="2024-10-28T00:00:00"/>
    <x v="7"/>
    <n v="4"/>
  </r>
  <r>
    <s v="Robertton"/>
    <s v="Guatemala"/>
    <n v="10"/>
    <s v="Smartwatch"/>
    <s v="Electronics"/>
    <n v="19.09"/>
    <x v="9"/>
    <n v="16"/>
    <n v="19"/>
    <d v="2024-10-18T00:00:00"/>
    <x v="7"/>
    <n v="7"/>
  </r>
  <r>
    <s v="Jamesfurt"/>
    <s v="Panama"/>
    <n v="11"/>
    <s v="Men's running shoes"/>
    <s v="Apparel"/>
    <n v="570.63"/>
    <x v="10"/>
    <n v="211"/>
    <n v="38"/>
    <d v="2023-07-03T00:00:00"/>
    <x v="8"/>
    <n v="5"/>
  </r>
  <r>
    <s v="South Douglaschester"/>
    <s v="Macedonia"/>
    <n v="12"/>
    <s v="Women's Jacket"/>
    <s v="Apparel"/>
    <n v="683.82"/>
    <x v="11"/>
    <n v="183"/>
    <n v="4"/>
    <d v="2024-05-25T00:00:00"/>
    <x v="1"/>
    <n v="2"/>
  </r>
  <r>
    <s v="Port Catherine"/>
    <s v="Guinea-Bissau"/>
    <n v="13"/>
    <s v="Unisex Hoodie"/>
    <s v="Apparel"/>
    <n v="820.88"/>
    <x v="12"/>
    <n v="131"/>
    <n v="30"/>
    <d v="2024-08-05T00:00:00"/>
    <x v="0"/>
    <n v="1"/>
  </r>
  <r>
    <s v="Obrienshire"/>
    <s v="Slovenia"/>
    <n v="14"/>
    <s v="Cotton T-Shirt"/>
    <s v="Apparel"/>
    <n v="896.54"/>
    <x v="13"/>
    <n v="402"/>
    <n v="47"/>
    <d v="2024-01-14T00:00:00"/>
    <x v="3"/>
    <n v="7"/>
  </r>
  <r>
    <s v="New Justin"/>
    <s v="Panama"/>
    <n v="15"/>
    <s v="Denim Jeans"/>
    <s v="Apparel"/>
    <n v="214.95"/>
    <x v="14"/>
    <n v="18"/>
    <n v="10"/>
    <d v="2023-05-24T00:00:00"/>
    <x v="1"/>
    <n v="10"/>
  </r>
  <r>
    <s v="North Anthonybury"/>
    <s v="Montenegro"/>
    <n v="16"/>
    <s v="Winter Gloves"/>
    <s v="Apparel"/>
    <n v="648.51"/>
    <x v="15"/>
    <n v="33"/>
    <n v="14"/>
    <d v="2023-10-17T00:00:00"/>
    <x v="7"/>
    <n v="5"/>
  </r>
  <r>
    <s v="Osbornetown"/>
    <s v="El Salvador"/>
    <n v="17"/>
    <s v="Baseball Cap"/>
    <s v="Apparel"/>
    <n v="158.78"/>
    <x v="16"/>
    <n v="263"/>
    <n v="14"/>
    <d v="2024-10-22T00:00:00"/>
    <x v="7"/>
    <n v="8"/>
  </r>
  <r>
    <s v="Port Latoya"/>
    <s v="Central African Republic"/>
    <n v="18"/>
    <s v="Sports Bra"/>
    <s v="Apparel"/>
    <n v="666.81"/>
    <x v="17"/>
    <n v="179"/>
    <n v="39"/>
    <d v="2023-07-18T00:00:00"/>
    <x v="8"/>
    <n v="6"/>
  </r>
  <r>
    <s v="Ayalaburgh"/>
    <s v="South Georgia and the South Sandwich Islands"/>
    <n v="19"/>
    <s v="Running Shorts"/>
    <s v="Apparel"/>
    <n v="401.06"/>
    <x v="18"/>
    <n v="255"/>
    <n v="12"/>
    <d v="2024-06-21T00:00:00"/>
    <x v="9"/>
    <n v="1"/>
  </r>
  <r>
    <s v="East Sharonhaven"/>
    <s v="Panama"/>
    <n v="20"/>
    <s v="Casual Sneakers"/>
    <s v="Apparel"/>
    <n v="102.91"/>
    <x v="19"/>
    <n v="129"/>
    <n v="46"/>
    <d v="2024-12-04T00:00:00"/>
    <x v="2"/>
    <n v="6"/>
  </r>
  <r>
    <s v="New Melissa"/>
    <s v="Marshall Islands"/>
    <n v="21"/>
    <s v="Stainless Steel Cookware Set"/>
    <s v="Home Goods"/>
    <n v="110.55"/>
    <x v="20"/>
    <n v="120"/>
    <n v="27"/>
    <d v="2024-04-17T00:00:00"/>
    <x v="4"/>
    <n v="3"/>
  </r>
  <r>
    <s v="New Gregory"/>
    <s v="Nicaragua"/>
    <n v="22"/>
    <s v="Memory Foam Pillow"/>
    <s v="Home Goods"/>
    <n v="26.65"/>
    <x v="21"/>
    <n v="492"/>
    <n v="17"/>
    <d v="2024-02-13T00:00:00"/>
    <x v="5"/>
    <n v="7"/>
  </r>
  <r>
    <s v="North Amandaborough"/>
    <s v="Sudan"/>
    <n v="23"/>
    <s v="LED Desk Lamp"/>
    <s v="Home Goods"/>
    <n v="689.23"/>
    <x v="22"/>
    <n v="308"/>
    <n v="23"/>
    <d v="2025-03-21T00:00:00"/>
    <x v="10"/>
    <n v="3"/>
  </r>
  <r>
    <s v="Gracemouth"/>
    <s v="Andorra"/>
    <n v="24"/>
    <s v="Ceramic Mug Set"/>
    <s v="Home Goods"/>
    <n v="316.14999999999998"/>
    <x v="23"/>
    <n v="265"/>
    <n v="8"/>
    <d v="2023-08-17T00:00:00"/>
    <x v="0"/>
    <n v="10"/>
  </r>
  <r>
    <s v="Laurenmouth"/>
    <s v="Bangladesh"/>
    <n v="25"/>
    <s v="Cotton Bedsheet"/>
    <s v="Home Goods"/>
    <n v="499.95"/>
    <x v="24"/>
    <n v="349"/>
    <n v="42"/>
    <d v="2023-11-30T00:00:00"/>
    <x v="11"/>
    <n v="8"/>
  </r>
  <r>
    <s v="Melissashire"/>
    <s v="Bouvet Island (Bouvetoya)"/>
    <n v="26"/>
    <s v="Glass Storage Containers"/>
    <s v="Home Goods"/>
    <n v="320.56"/>
    <x v="25"/>
    <n v="1"/>
    <n v="6"/>
    <d v="2024-05-30T00:00:00"/>
    <x v="1"/>
    <n v="7"/>
  </r>
  <r>
    <s v="North Gregory"/>
    <s v="Australia"/>
    <n v="27"/>
    <s v="Electric Kettle"/>
    <s v="Home Goods"/>
    <n v="424.24"/>
    <x v="26"/>
    <n v="436"/>
    <n v="8"/>
    <d v="2023-08-16T00:00:00"/>
    <x v="0"/>
    <n v="9"/>
  </r>
  <r>
    <s v="Guzmanfurt"/>
    <s v="Gambia"/>
    <n v="28"/>
    <s v="Wall Clock"/>
    <s v="Home Goods"/>
    <n v="36.659999999999997"/>
    <x v="27"/>
    <n v="80"/>
    <n v="47"/>
    <d v="2024-01-11T00:00:00"/>
    <x v="3"/>
    <n v="6"/>
  </r>
  <r>
    <s v="Crystalborough"/>
    <s v="Svalbard &amp; Jan Mayen Islands"/>
    <n v="29"/>
    <s v="Blender"/>
    <s v="Home Goods"/>
    <n v="938.32"/>
    <x v="28"/>
    <n v="104"/>
    <n v="1"/>
    <d v="2024-08-16T00:00:00"/>
    <x v="0"/>
    <n v="5"/>
  </r>
  <r>
    <s v="Mariahaven"/>
    <s v="Bulgaria"/>
    <n v="30"/>
    <s v="Laundry Basket"/>
    <s v="Home Goods"/>
    <n v="575.83000000000004"/>
    <x v="29"/>
    <n v="23"/>
    <n v="47"/>
    <d v="2023-08-17T00:00:00"/>
    <x v="0"/>
    <n v="10"/>
  </r>
  <r>
    <s v="West Julie"/>
    <s v="Tokelau"/>
    <n v="31"/>
    <s v="Mountain Bike Helmet"/>
    <s v="Sports"/>
    <n v="628.44000000000005"/>
    <x v="30"/>
    <n v="435"/>
    <n v="7"/>
    <d v="2024-06-08T00:00:00"/>
    <x v="9"/>
    <n v="2"/>
  </r>
  <r>
    <s v="Crystalshire"/>
    <s v="Grenada"/>
    <n v="32"/>
    <s v="Yoga Mat"/>
    <s v="Sports"/>
    <n v="950.56"/>
    <x v="31"/>
    <n v="342"/>
    <n v="36"/>
    <d v="2025-03-23T00:00:00"/>
    <x v="10"/>
    <n v="6"/>
  </r>
  <r>
    <s v="New Karlastad"/>
    <s v="American Samoa"/>
    <n v="33"/>
    <s v="Tennis Racket"/>
    <s v="Sports"/>
    <n v="240.78"/>
    <x v="32"/>
    <n v="408"/>
    <n v="24"/>
    <d v="2023-08-25T00:00:00"/>
    <x v="0"/>
    <n v="5"/>
  </r>
  <r>
    <s v="Martinezstad"/>
    <s v="Poland"/>
    <n v="34"/>
    <s v="Adjustable Dumbbells"/>
    <s v="Sports"/>
    <n v="12.41"/>
    <x v="33"/>
    <n v="89"/>
    <n v="18"/>
    <d v="2024-12-14T00:00:00"/>
    <x v="2"/>
    <n v="2"/>
  </r>
  <r>
    <s v="North Joel"/>
    <s v="Armenia"/>
    <n v="35"/>
    <s v="Resistance Bands"/>
    <s v="Sports"/>
    <n v="869.33"/>
    <x v="34"/>
    <n v="17"/>
    <n v="5"/>
    <d v="2023-08-11T00:00:00"/>
    <x v="0"/>
    <n v="2"/>
  </r>
  <r>
    <s v="South Kristenview"/>
    <s v="Tanzania"/>
    <n v="36"/>
    <s v="Soccer Ball"/>
    <s v="Sports"/>
    <n v="102.39"/>
    <x v="35"/>
    <n v="400"/>
    <n v="49"/>
    <d v="2023-05-20T00:00:00"/>
    <x v="1"/>
    <n v="6"/>
  </r>
  <r>
    <s v="South Steven"/>
    <s v="United States of America"/>
    <n v="37"/>
    <s v="Water Bottle"/>
    <s v="Sports"/>
    <n v="31.18"/>
    <x v="36"/>
    <n v="198"/>
    <n v="28"/>
    <d v="2024-05-17T00:00:00"/>
    <x v="1"/>
    <n v="2"/>
  </r>
  <r>
    <s v="Lake Joseph"/>
    <s v="Cocos (Keeling) Islands"/>
    <n v="38"/>
    <s v="Fitness Tracker"/>
    <s v="Sports"/>
    <n v="614.62"/>
    <x v="37"/>
    <n v="132"/>
    <n v="21"/>
    <d v="2024-07-08T00:00:00"/>
    <x v="8"/>
    <n v="6"/>
  </r>
  <r>
    <s v="Helenside"/>
    <s v="Lesotho"/>
    <n v="39"/>
    <s v="Gym Gloves"/>
    <s v="Sports"/>
    <n v="195.79"/>
    <x v="38"/>
    <n v="471"/>
    <n v="4"/>
    <d v="2024-12-31T00:00:00"/>
    <x v="2"/>
    <n v="6"/>
  </r>
  <r>
    <s v="Port Mary"/>
    <s v="Albania"/>
    <n v="40"/>
    <s v="Jump Rope"/>
    <s v="Sports"/>
    <n v="755.33"/>
    <x v="39"/>
    <n v="287"/>
    <n v="4"/>
    <d v="2024-06-08T00:00:00"/>
    <x v="9"/>
    <n v="8"/>
  </r>
  <r>
    <s v="Jackberg"/>
    <s v="Jordan"/>
    <n v="41"/>
    <s v="Beginnerâ€™s Guide to Excel"/>
    <s v="Books"/>
    <n v="709.97"/>
    <x v="40"/>
    <n v="469"/>
    <n v="42"/>
    <d v="2023-09-26T00:00:00"/>
    <x v="6"/>
    <n v="1"/>
  </r>
  <r>
    <s v="New Davidchester"/>
    <s v="Jersey"/>
    <n v="42"/>
    <s v="Creative Writing Workbook"/>
    <s v="Books"/>
    <n v="976.77"/>
    <x v="41"/>
    <n v="216"/>
    <n v="34"/>
    <d v="2025-04-04T00:00:00"/>
    <x v="4"/>
    <n v="8"/>
  </r>
  <r>
    <s v="West Jennifer"/>
    <s v="Lebanon"/>
    <n v="43"/>
    <s v="World History Encyclopedia"/>
    <s v="Books"/>
    <n v="684.13"/>
    <x v="42"/>
    <n v="365"/>
    <n v="7"/>
    <d v="2024-10-19T00:00:00"/>
    <x v="7"/>
    <n v="8"/>
  </r>
  <r>
    <s v="East Shellyshire"/>
    <s v="Bulgaria"/>
    <n v="44"/>
    <s v="Photography Basics"/>
    <s v="Books"/>
    <n v="345.34"/>
    <x v="43"/>
    <n v="467"/>
    <n v="44"/>
    <d v="2025-01-17T00:00:00"/>
    <x v="3"/>
    <n v="10"/>
  </r>
  <r>
    <s v="South Brian"/>
    <s v="Colombia"/>
    <n v="45"/>
    <s v="Python Programming Essentials"/>
    <s v="Books"/>
    <n v="872.84"/>
    <x v="44"/>
    <n v="87"/>
    <n v="30"/>
    <d v="2024-11-22T00:00:00"/>
    <x v="11"/>
    <n v="6"/>
  </r>
  <r>
    <s v="Pageport"/>
    <s v="Saint Kitts and Nevis"/>
    <n v="46"/>
    <s v="Personal Finance Planner"/>
    <s v="Books"/>
    <n v="492.84"/>
    <x v="45"/>
    <n v="424"/>
    <n v="40"/>
    <d v="2023-05-20T00:00:00"/>
    <x v="1"/>
    <n v="3"/>
  </r>
  <r>
    <s v="Rebeccaton"/>
    <s v="Thailand"/>
    <n v="47"/>
    <s v="Science Trivia Book"/>
    <s v="Books"/>
    <n v="485.65"/>
    <x v="46"/>
    <n v="398"/>
    <n v="42"/>
    <d v="2023-09-14T00:00:00"/>
    <x v="6"/>
    <n v="6"/>
  </r>
  <r>
    <s v="Sharonport"/>
    <s v="Sweden"/>
    <n v="48"/>
    <s v="Travel Journal"/>
    <s v="Books"/>
    <n v="989.53"/>
    <x v="47"/>
    <n v="14"/>
    <n v="44"/>
    <d v="2023-06-21T00:00:00"/>
    <x v="9"/>
    <n v="9"/>
  </r>
  <r>
    <s v="Lake Lisafurt"/>
    <s v="Palau"/>
    <n v="49"/>
    <s v="Leadership Strategies"/>
    <s v="Books"/>
    <n v="505.79"/>
    <x v="48"/>
    <n v="111"/>
    <n v="40"/>
    <d v="2023-07-02T00:00:00"/>
    <x v="8"/>
    <n v="8"/>
  </r>
  <r>
    <s v="Taraside"/>
    <s v="Ethiopia"/>
    <n v="50"/>
    <s v="Mindfulness for Beginners"/>
    <s v="Books"/>
    <n v="154.91999999999999"/>
    <x v="49"/>
    <n v="405"/>
    <n v="42"/>
    <d v="2024-10-21T00:00:00"/>
    <x v="7"/>
    <n v="4"/>
  </r>
  <r>
    <s v="Lake Leah"/>
    <s v="Mongolia"/>
    <s v=""/>
    <s v=""/>
    <s v=""/>
    <s v=""/>
    <x v="50"/>
    <n v="317"/>
    <n v="31"/>
    <d v="2024-11-21T00:00:00"/>
    <x v="11"/>
    <n v="2"/>
  </r>
  <r>
    <s v="Port Jason"/>
    <s v="Luxembourg"/>
    <m/>
    <m/>
    <m/>
    <m/>
    <x v="51"/>
    <n v="228"/>
    <n v="8"/>
    <d v="2024-11-21T00:00:00"/>
    <x v="11"/>
    <n v="10"/>
  </r>
  <r>
    <s v="Katherineshire"/>
    <s v="Togo"/>
    <m/>
    <m/>
    <m/>
    <m/>
    <x v="52"/>
    <n v="366"/>
    <n v="48"/>
    <d v="2023-08-10T00:00:00"/>
    <x v="0"/>
    <n v="6"/>
  </r>
  <r>
    <s v="Amytown"/>
    <s v="Burkina Faso"/>
    <m/>
    <m/>
    <m/>
    <m/>
    <x v="53"/>
    <n v="445"/>
    <n v="25"/>
    <d v="2023-11-07T00:00:00"/>
    <x v="11"/>
    <n v="9"/>
  </r>
  <r>
    <s v="North Catherine"/>
    <s v="India"/>
    <m/>
    <m/>
    <m/>
    <m/>
    <x v="54"/>
    <n v="232"/>
    <n v="31"/>
    <d v="2024-11-26T00:00:00"/>
    <x v="11"/>
    <n v="4"/>
  </r>
  <r>
    <s v="Saramouth"/>
    <s v="Tokelau"/>
    <m/>
    <m/>
    <m/>
    <m/>
    <x v="55"/>
    <n v="67"/>
    <n v="27"/>
    <d v="2023-11-30T00:00:00"/>
    <x v="11"/>
    <n v="9"/>
  </r>
  <r>
    <s v="Ortizland"/>
    <s v="Saint Barthelemy"/>
    <m/>
    <m/>
    <m/>
    <m/>
    <x v="56"/>
    <n v="180"/>
    <n v="50"/>
    <d v="2024-02-14T00:00:00"/>
    <x v="5"/>
    <n v="5"/>
  </r>
  <r>
    <s v="Campbellstad"/>
    <s v="Timor-Leste"/>
    <m/>
    <m/>
    <m/>
    <m/>
    <x v="57"/>
    <n v="265"/>
    <n v="24"/>
    <d v="2023-09-06T00:00:00"/>
    <x v="6"/>
    <n v="3"/>
  </r>
  <r>
    <s v="Sandraborough"/>
    <s v="French Polynesia"/>
    <m/>
    <m/>
    <m/>
    <m/>
    <x v="58"/>
    <n v="266"/>
    <n v="11"/>
    <d v="2023-11-09T00:00:00"/>
    <x v="11"/>
    <n v="8"/>
  </r>
  <r>
    <s v="Mathismouth"/>
    <s v="Belarus"/>
    <m/>
    <m/>
    <m/>
    <m/>
    <x v="59"/>
    <n v="245"/>
    <n v="14"/>
    <d v="2024-09-09T00:00:00"/>
    <x v="6"/>
    <n v="9"/>
  </r>
  <r>
    <s v="Ashleyview"/>
    <s v="Guyana"/>
    <m/>
    <m/>
    <m/>
    <m/>
    <x v="60"/>
    <n v="246"/>
    <n v="48"/>
    <d v="2025-03-12T00:00:00"/>
    <x v="10"/>
    <n v="4"/>
  </r>
  <r>
    <s v="South Matthew"/>
    <s v="Uzbekistan"/>
    <m/>
    <m/>
    <m/>
    <m/>
    <x v="61"/>
    <n v="496"/>
    <n v="46"/>
    <d v="2023-07-28T00:00:00"/>
    <x v="8"/>
    <n v="1"/>
  </r>
  <r>
    <s v="Katherinebury"/>
    <s v="Tokelau"/>
    <m/>
    <m/>
    <m/>
    <m/>
    <x v="62"/>
    <n v="30"/>
    <n v="34"/>
    <d v="2024-10-21T00:00:00"/>
    <x v="7"/>
    <n v="2"/>
  </r>
  <r>
    <s v="Debrachester"/>
    <s v="Jordan"/>
    <m/>
    <m/>
    <m/>
    <m/>
    <x v="63"/>
    <n v="416"/>
    <n v="19"/>
    <d v="2025-01-17T00:00:00"/>
    <x v="3"/>
    <n v="3"/>
  </r>
  <r>
    <s v="New Mitchell"/>
    <s v="Antarctica (the territory South of 60 deg S)"/>
    <m/>
    <m/>
    <m/>
    <m/>
    <x v="64"/>
    <n v="60"/>
    <n v="11"/>
    <d v="2024-06-05T00:00:00"/>
    <x v="9"/>
    <n v="4"/>
  </r>
  <r>
    <s v="New Zacharyhaven"/>
    <s v="Finland"/>
    <m/>
    <m/>
    <m/>
    <m/>
    <x v="65"/>
    <n v="220"/>
    <n v="7"/>
    <d v="2023-06-22T00:00:00"/>
    <x v="9"/>
    <n v="3"/>
  </r>
  <r>
    <s v="Wheelerport"/>
    <s v="New Zealand"/>
    <m/>
    <m/>
    <m/>
    <m/>
    <x v="66"/>
    <n v="352"/>
    <n v="4"/>
    <d v="2023-11-11T00:00:00"/>
    <x v="11"/>
    <n v="1"/>
  </r>
  <r>
    <s v="Harrellburgh"/>
    <s v="France"/>
    <m/>
    <m/>
    <m/>
    <m/>
    <x v="67"/>
    <n v="112"/>
    <n v="33"/>
    <d v="2024-04-10T00:00:00"/>
    <x v="4"/>
    <n v="6"/>
  </r>
  <r>
    <s v="Matthewland"/>
    <s v="Slovakia (Slovak Republic)"/>
    <m/>
    <m/>
    <m/>
    <m/>
    <x v="68"/>
    <n v="467"/>
    <n v="34"/>
    <d v="2023-06-23T00:00:00"/>
    <x v="9"/>
    <n v="6"/>
  </r>
  <r>
    <s v="East Stephenton"/>
    <s v="Fiji"/>
    <m/>
    <m/>
    <m/>
    <m/>
    <x v="69"/>
    <n v="217"/>
    <n v="40"/>
    <d v="2024-08-01T00:00:00"/>
    <x v="0"/>
    <n v="3"/>
  </r>
  <r>
    <s v="Davidborough"/>
    <s v="Bahamas"/>
    <m/>
    <m/>
    <m/>
    <m/>
    <x v="70"/>
    <n v="112"/>
    <n v="30"/>
    <d v="2023-11-19T00:00:00"/>
    <x v="11"/>
    <n v="2"/>
  </r>
  <r>
    <s v="Michaelbury"/>
    <s v="Sierra Leone"/>
    <m/>
    <m/>
    <m/>
    <m/>
    <x v="71"/>
    <n v="387"/>
    <n v="35"/>
    <d v="2024-03-07T00:00:00"/>
    <x v="10"/>
    <n v="2"/>
  </r>
  <r>
    <s v="Lake Mark"/>
    <s v="Suriname"/>
    <m/>
    <m/>
    <m/>
    <m/>
    <x v="72"/>
    <n v="48"/>
    <n v="11"/>
    <d v="2024-07-12T00:00:00"/>
    <x v="8"/>
    <n v="9"/>
  </r>
  <r>
    <s v="Jillmouth"/>
    <s v="Indonesia"/>
    <m/>
    <m/>
    <m/>
    <m/>
    <x v="73"/>
    <n v="29"/>
    <n v="46"/>
    <d v="2024-05-28T00:00:00"/>
    <x v="1"/>
    <n v="5"/>
  </r>
  <r>
    <s v="Kruegerborough"/>
    <s v="Cook Islands"/>
    <m/>
    <m/>
    <m/>
    <m/>
    <x v="74"/>
    <n v="347"/>
    <n v="6"/>
    <d v="2024-08-06T00:00:00"/>
    <x v="0"/>
    <n v="10"/>
  </r>
  <r>
    <s v="New Michael"/>
    <s v="France"/>
    <m/>
    <m/>
    <m/>
    <m/>
    <x v="75"/>
    <n v="342"/>
    <n v="7"/>
    <d v="2025-04-05T00:00:00"/>
    <x v="4"/>
    <n v="8"/>
  </r>
  <r>
    <s v="Lisahaven"/>
    <s v="Saint Lucia"/>
    <m/>
    <m/>
    <m/>
    <m/>
    <x v="76"/>
    <n v="420"/>
    <n v="8"/>
    <d v="2023-10-20T00:00:00"/>
    <x v="7"/>
    <n v="8"/>
  </r>
  <r>
    <s v="New Mark"/>
    <s v="Congo"/>
    <m/>
    <m/>
    <m/>
    <m/>
    <x v="77"/>
    <n v="342"/>
    <n v="7"/>
    <d v="2025-02-01T00:00:00"/>
    <x v="5"/>
    <n v="7"/>
  </r>
  <r>
    <s v="Leeborough"/>
    <s v="Netherlands"/>
    <m/>
    <m/>
    <m/>
    <m/>
    <x v="78"/>
    <n v="179"/>
    <n v="42"/>
    <d v="2024-01-10T00:00:00"/>
    <x v="3"/>
    <n v="3"/>
  </r>
  <r>
    <s v="Bushtown"/>
    <s v="Grenada"/>
    <m/>
    <m/>
    <m/>
    <m/>
    <x v="79"/>
    <n v="454"/>
    <n v="23"/>
    <d v="2024-02-16T00:00:00"/>
    <x v="5"/>
    <n v="2"/>
  </r>
  <r>
    <s v="New Robertchester"/>
    <s v="Uzbekistan"/>
    <m/>
    <m/>
    <m/>
    <m/>
    <x v="80"/>
    <n v="153"/>
    <n v="1"/>
    <d v="2025-03-20T00:00:00"/>
    <x v="10"/>
    <n v="5"/>
  </r>
  <r>
    <s v="Feliciamouth"/>
    <s v="Malaysia"/>
    <m/>
    <m/>
    <m/>
    <m/>
    <x v="81"/>
    <n v="77"/>
    <n v="21"/>
    <d v="2024-06-26T00:00:00"/>
    <x v="9"/>
    <n v="3"/>
  </r>
  <r>
    <s v="Tracyberg"/>
    <s v="Saint Barthelemy"/>
    <m/>
    <m/>
    <m/>
    <m/>
    <x v="82"/>
    <n v="467"/>
    <n v="25"/>
    <d v="2024-05-21T00:00:00"/>
    <x v="1"/>
    <n v="6"/>
  </r>
  <r>
    <s v="Lake Kathryn"/>
    <s v="Algeria"/>
    <m/>
    <m/>
    <m/>
    <m/>
    <x v="83"/>
    <n v="488"/>
    <n v="32"/>
    <d v="2024-08-01T00:00:00"/>
    <x v="0"/>
    <n v="6"/>
  </r>
  <r>
    <s v="Port Mary"/>
    <s v="Cote d'Ivoire"/>
    <m/>
    <m/>
    <m/>
    <m/>
    <x v="84"/>
    <n v="367"/>
    <n v="24"/>
    <d v="2023-04-30T00:00:00"/>
    <x v="4"/>
    <n v="7"/>
  </r>
  <r>
    <s v="Lake Kendra"/>
    <s v="Bhutan"/>
    <m/>
    <m/>
    <m/>
    <m/>
    <x v="85"/>
    <n v="54"/>
    <n v="42"/>
    <d v="2024-07-12T00:00:00"/>
    <x v="8"/>
    <n v="4"/>
  </r>
  <r>
    <s v="East Ricky"/>
    <s v="Isle of Man"/>
    <m/>
    <m/>
    <m/>
    <m/>
    <x v="86"/>
    <n v="62"/>
    <n v="50"/>
    <d v="2025-03-30T00:00:00"/>
    <x v="10"/>
    <n v="6"/>
  </r>
  <r>
    <s v="Bakermouth"/>
    <s v="Falkland Islands (Malvinas)"/>
    <m/>
    <m/>
    <m/>
    <m/>
    <x v="87"/>
    <n v="51"/>
    <n v="29"/>
    <d v="2024-02-25T00:00:00"/>
    <x v="5"/>
    <n v="9"/>
  </r>
  <r>
    <s v="Gutierrezside"/>
    <s v="Guernsey"/>
    <m/>
    <m/>
    <m/>
    <m/>
    <x v="88"/>
    <n v="370"/>
    <n v="29"/>
    <d v="2025-03-20T00:00:00"/>
    <x v="10"/>
    <n v="10"/>
  </r>
  <r>
    <s v="Jonathantown"/>
    <s v="Saint Lucia"/>
    <m/>
    <m/>
    <m/>
    <m/>
    <x v="89"/>
    <n v="145"/>
    <n v="9"/>
    <d v="2024-08-12T00:00:00"/>
    <x v="0"/>
    <n v="6"/>
  </r>
  <r>
    <s v="Moralesview"/>
    <s v="Montserrat"/>
    <m/>
    <m/>
    <m/>
    <m/>
    <x v="90"/>
    <n v="64"/>
    <n v="21"/>
    <d v="2025-03-28T00:00:00"/>
    <x v="10"/>
    <n v="8"/>
  </r>
  <r>
    <s v="South Michaelfort"/>
    <s v="Dominica"/>
    <m/>
    <m/>
    <m/>
    <m/>
    <x v="91"/>
    <n v="400"/>
    <n v="29"/>
    <d v="2024-01-25T00:00:00"/>
    <x v="3"/>
    <n v="1"/>
  </r>
  <r>
    <s v="East Miguelport"/>
    <s v="Saint Lucia"/>
    <m/>
    <m/>
    <m/>
    <m/>
    <x v="92"/>
    <n v="90"/>
    <n v="9"/>
    <d v="2024-12-12T00:00:00"/>
    <x v="2"/>
    <n v="3"/>
  </r>
  <r>
    <s v="Hicksshire"/>
    <s v="Oman"/>
    <m/>
    <m/>
    <m/>
    <m/>
    <x v="93"/>
    <n v="482"/>
    <n v="5"/>
    <d v="2024-07-10T00:00:00"/>
    <x v="8"/>
    <n v="1"/>
  </r>
  <r>
    <s v="New Ebonybury"/>
    <s v="Somalia"/>
    <m/>
    <m/>
    <m/>
    <m/>
    <x v="94"/>
    <n v="142"/>
    <n v="42"/>
    <d v="2024-05-04T00:00:00"/>
    <x v="1"/>
    <n v="2"/>
  </r>
  <r>
    <s v="Warrenville"/>
    <s v="Cocos (Keeling) Islands"/>
    <m/>
    <m/>
    <m/>
    <m/>
    <x v="95"/>
    <n v="471"/>
    <n v="2"/>
    <d v="2023-12-24T00:00:00"/>
    <x v="2"/>
    <n v="7"/>
  </r>
  <r>
    <s v="Oscarstad"/>
    <s v="India"/>
    <m/>
    <m/>
    <m/>
    <m/>
    <x v="96"/>
    <n v="99"/>
    <n v="43"/>
    <d v="2023-05-13T00:00:00"/>
    <x v="1"/>
    <n v="9"/>
  </r>
  <r>
    <s v="Port Brookeland"/>
    <s v="Congo"/>
    <m/>
    <m/>
    <m/>
    <m/>
    <x v="97"/>
    <n v="159"/>
    <n v="7"/>
    <d v="2024-02-20T00:00:00"/>
    <x v="5"/>
    <n v="5"/>
  </r>
  <r>
    <s v="East Sean"/>
    <s v="Mali"/>
    <m/>
    <m/>
    <m/>
    <m/>
    <x v="98"/>
    <n v="119"/>
    <n v="49"/>
    <d v="2024-11-24T00:00:00"/>
    <x v="11"/>
    <n v="3"/>
  </r>
  <r>
    <s v="New Harryfort"/>
    <s v="Brazil"/>
    <m/>
    <m/>
    <m/>
    <m/>
    <x v="99"/>
    <n v="330"/>
    <n v="26"/>
    <d v="2024-06-05T00:00:00"/>
    <x v="9"/>
    <n v="6"/>
  </r>
  <r>
    <s v="Hallfort"/>
    <s v="Chad"/>
    <m/>
    <m/>
    <m/>
    <m/>
    <x v="100"/>
    <n v="136"/>
    <n v="4"/>
    <d v="2024-06-21T00:00:00"/>
    <x v="9"/>
    <n v="1"/>
  </r>
  <r>
    <s v="North Joseph"/>
    <s v="Cayman Islands"/>
    <m/>
    <m/>
    <m/>
    <m/>
    <x v="101"/>
    <n v="86"/>
    <n v="21"/>
    <d v="2024-12-19T00:00:00"/>
    <x v="2"/>
    <n v="7"/>
  </r>
  <r>
    <s v="Port Sherry"/>
    <s v="Sri Lanka"/>
    <m/>
    <m/>
    <m/>
    <m/>
    <x v="102"/>
    <n v="459"/>
    <n v="46"/>
    <d v="2024-12-08T00:00:00"/>
    <x v="2"/>
    <n v="7"/>
  </r>
  <r>
    <s v="Miguelton"/>
    <s v="Mayotte"/>
    <m/>
    <m/>
    <m/>
    <m/>
    <x v="103"/>
    <n v="381"/>
    <n v="34"/>
    <d v="2024-10-01T00:00:00"/>
    <x v="7"/>
    <n v="4"/>
  </r>
  <r>
    <s v="Grahamshire"/>
    <s v="Turkmenistan"/>
    <m/>
    <m/>
    <m/>
    <m/>
    <x v="104"/>
    <n v="353"/>
    <n v="38"/>
    <d v="2024-06-29T00:00:00"/>
    <x v="9"/>
    <n v="9"/>
  </r>
  <r>
    <s v="Katherinemouth"/>
    <s v="Norfolk Island"/>
    <m/>
    <m/>
    <m/>
    <m/>
    <x v="105"/>
    <n v="356"/>
    <n v="33"/>
    <d v="2024-12-08T00:00:00"/>
    <x v="2"/>
    <n v="2"/>
  </r>
  <r>
    <s v="Jacksonfurt"/>
    <s v="Paraguay"/>
    <m/>
    <m/>
    <m/>
    <m/>
    <x v="106"/>
    <n v="240"/>
    <n v="35"/>
    <d v="2025-02-07T00:00:00"/>
    <x v="5"/>
    <n v="6"/>
  </r>
  <r>
    <s v="Howardland"/>
    <s v="Saint Lucia"/>
    <m/>
    <m/>
    <m/>
    <m/>
    <x v="107"/>
    <n v="328"/>
    <n v="13"/>
    <d v="2024-05-01T00:00:00"/>
    <x v="1"/>
    <n v="5"/>
  </r>
  <r>
    <s v="Michaelfurt"/>
    <s v="Falkland Islands (Malvinas)"/>
    <m/>
    <m/>
    <m/>
    <m/>
    <x v="108"/>
    <n v="54"/>
    <n v="5"/>
    <d v="2024-01-21T00:00:00"/>
    <x v="3"/>
    <n v="6"/>
  </r>
  <r>
    <s v="Port Gregoryshire"/>
    <s v="Swaziland"/>
    <m/>
    <m/>
    <m/>
    <m/>
    <x v="109"/>
    <n v="297"/>
    <n v="28"/>
    <d v="2024-07-19T00:00:00"/>
    <x v="8"/>
    <n v="6"/>
  </r>
  <r>
    <s v="West Christineside"/>
    <s v="Liberia"/>
    <m/>
    <m/>
    <m/>
    <m/>
    <x v="110"/>
    <n v="292"/>
    <n v="34"/>
    <d v="2023-07-20T00:00:00"/>
    <x v="8"/>
    <n v="3"/>
  </r>
  <r>
    <s v="East Tiffany"/>
    <s v="Afghanistan"/>
    <m/>
    <m/>
    <m/>
    <m/>
    <x v="111"/>
    <n v="88"/>
    <n v="29"/>
    <d v="2024-02-12T00:00:00"/>
    <x v="5"/>
    <n v="5"/>
  </r>
  <r>
    <s v="Jasonton"/>
    <s v="Namibia"/>
    <m/>
    <m/>
    <m/>
    <m/>
    <x v="112"/>
    <n v="66"/>
    <n v="37"/>
    <d v="2025-03-09T00:00:00"/>
    <x v="10"/>
    <n v="3"/>
  </r>
  <r>
    <s v="East Wendy"/>
    <s v="Heard Island and McDonald Islands"/>
    <m/>
    <m/>
    <m/>
    <m/>
    <x v="113"/>
    <n v="249"/>
    <n v="38"/>
    <d v="2023-05-21T00:00:00"/>
    <x v="1"/>
    <n v="2"/>
  </r>
  <r>
    <s v="Port Susan"/>
    <s v="Dominica"/>
    <m/>
    <m/>
    <m/>
    <m/>
    <x v="114"/>
    <n v="489"/>
    <n v="25"/>
    <d v="2025-02-14T00:00:00"/>
    <x v="5"/>
    <n v="7"/>
  </r>
  <r>
    <s v="East Randyberg"/>
    <s v="Guinea"/>
    <m/>
    <m/>
    <m/>
    <m/>
    <x v="115"/>
    <n v="331"/>
    <n v="47"/>
    <d v="2024-04-09T00:00:00"/>
    <x v="4"/>
    <n v="1"/>
  </r>
  <r>
    <s v="Lake Carolshire"/>
    <s v="Suriname"/>
    <m/>
    <m/>
    <m/>
    <m/>
    <x v="116"/>
    <n v="38"/>
    <n v="42"/>
    <d v="2025-02-10T00:00:00"/>
    <x v="5"/>
    <n v="4"/>
  </r>
  <r>
    <s v="Port Daniel"/>
    <s v="Guinea-Bissau"/>
    <m/>
    <m/>
    <m/>
    <m/>
    <x v="117"/>
    <n v="242"/>
    <n v="22"/>
    <d v="2024-04-15T00:00:00"/>
    <x v="4"/>
    <n v="4"/>
  </r>
  <r>
    <s v="New Robertchester"/>
    <s v="Guadeloupe"/>
    <m/>
    <m/>
    <m/>
    <m/>
    <x v="118"/>
    <n v="185"/>
    <n v="10"/>
    <d v="2024-12-04T00:00:00"/>
    <x v="2"/>
    <n v="6"/>
  </r>
  <r>
    <s v="New Richardberg"/>
    <s v="Argentina"/>
    <m/>
    <m/>
    <m/>
    <m/>
    <x v="119"/>
    <n v="77"/>
    <n v="2"/>
    <d v="2024-08-13T00:00:00"/>
    <x v="0"/>
    <n v="7"/>
  </r>
  <r>
    <s v="Ashleeberg"/>
    <s v="Samoa"/>
    <m/>
    <m/>
    <m/>
    <m/>
    <x v="120"/>
    <n v="393"/>
    <n v="49"/>
    <d v="2024-04-10T00:00:00"/>
    <x v="4"/>
    <n v="9"/>
  </r>
  <r>
    <s v="Duarteland"/>
    <s v="Sweden"/>
    <m/>
    <m/>
    <m/>
    <m/>
    <x v="121"/>
    <n v="381"/>
    <n v="42"/>
    <d v="2024-03-10T00:00:00"/>
    <x v="10"/>
    <n v="8"/>
  </r>
  <r>
    <s v="East Sean"/>
    <s v="Angola"/>
    <m/>
    <m/>
    <m/>
    <m/>
    <x v="122"/>
    <n v="159"/>
    <n v="33"/>
    <d v="2024-02-29T00:00:00"/>
    <x v="5"/>
    <n v="2"/>
  </r>
  <r>
    <s v="South Matthew"/>
    <s v="Montserrat"/>
    <m/>
    <m/>
    <m/>
    <m/>
    <x v="123"/>
    <n v="425"/>
    <n v="39"/>
    <d v="2025-01-07T00:00:00"/>
    <x v="3"/>
    <n v="2"/>
  </r>
  <r>
    <s v="Stephenside"/>
    <s v="Puerto Rico"/>
    <m/>
    <m/>
    <m/>
    <m/>
    <x v="124"/>
    <n v="213"/>
    <n v="27"/>
    <d v="2024-06-28T00:00:00"/>
    <x v="9"/>
    <n v="3"/>
  </r>
  <r>
    <s v="West Manuelport"/>
    <s v="Bulgaria"/>
    <m/>
    <m/>
    <m/>
    <m/>
    <x v="125"/>
    <n v="222"/>
    <n v="28"/>
    <d v="2023-11-24T00:00:00"/>
    <x v="11"/>
    <n v="3"/>
  </r>
  <r>
    <s v="Curtismouth"/>
    <s v="Belize"/>
    <m/>
    <m/>
    <m/>
    <m/>
    <x v="126"/>
    <n v="414"/>
    <n v="41"/>
    <d v="2025-01-29T00:00:00"/>
    <x v="3"/>
    <n v="7"/>
  </r>
  <r>
    <s v="South Matthew"/>
    <s v="Belize"/>
    <m/>
    <m/>
    <m/>
    <m/>
    <x v="127"/>
    <n v="125"/>
    <n v="6"/>
    <d v="2023-07-20T00:00:00"/>
    <x v="8"/>
    <n v="6"/>
  </r>
  <r>
    <s v="Port Jefferyville"/>
    <s v="Bhutan"/>
    <m/>
    <m/>
    <m/>
    <m/>
    <x v="128"/>
    <n v="396"/>
    <n v="21"/>
    <d v="2024-12-26T00:00:00"/>
    <x v="2"/>
    <n v="4"/>
  </r>
  <r>
    <s v="Port Danny"/>
    <s v="Tunisia"/>
    <m/>
    <m/>
    <m/>
    <m/>
    <x v="129"/>
    <n v="224"/>
    <n v="26"/>
    <d v="2025-01-14T00:00:00"/>
    <x v="3"/>
    <n v="6"/>
  </r>
  <r>
    <s v="Alvarezstad"/>
    <s v="French Polynesia"/>
    <m/>
    <m/>
    <m/>
    <m/>
    <x v="130"/>
    <n v="88"/>
    <n v="43"/>
    <d v="2024-12-11T00:00:00"/>
    <x v="2"/>
    <n v="9"/>
  </r>
  <r>
    <s v="Lake Russellberg"/>
    <s v="Palau"/>
    <m/>
    <m/>
    <m/>
    <m/>
    <x v="131"/>
    <n v="274"/>
    <n v="32"/>
    <d v="2024-06-14T00:00:00"/>
    <x v="9"/>
    <n v="2"/>
  </r>
  <r>
    <s v="Josephview"/>
    <s v="Bulgaria"/>
    <m/>
    <m/>
    <m/>
    <m/>
    <x v="132"/>
    <n v="339"/>
    <n v="12"/>
    <d v="2024-04-22T00:00:00"/>
    <x v="4"/>
    <n v="2"/>
  </r>
  <r>
    <s v="Annville"/>
    <s v="India"/>
    <m/>
    <m/>
    <m/>
    <m/>
    <x v="133"/>
    <n v="7"/>
    <n v="11"/>
    <d v="2023-07-22T00:00:00"/>
    <x v="8"/>
    <n v="7"/>
  </r>
  <r>
    <s v="New Peggyville"/>
    <s v="Vanuatu"/>
    <m/>
    <m/>
    <m/>
    <m/>
    <x v="134"/>
    <n v="455"/>
    <n v="41"/>
    <d v="2024-10-09T00:00:00"/>
    <x v="7"/>
    <n v="1"/>
  </r>
  <r>
    <s v="Port Bradley"/>
    <s v="Singapore"/>
    <m/>
    <m/>
    <m/>
    <m/>
    <x v="135"/>
    <n v="481"/>
    <n v="16"/>
    <d v="2024-12-02T00:00:00"/>
    <x v="2"/>
    <n v="6"/>
  </r>
  <r>
    <s v="North Deborahville"/>
    <s v="Palau"/>
    <m/>
    <m/>
    <m/>
    <m/>
    <x v="136"/>
    <n v="25"/>
    <n v="2"/>
    <d v="2024-11-14T00:00:00"/>
    <x v="11"/>
    <n v="8"/>
  </r>
  <r>
    <s v="South Mason"/>
    <s v="Sri Lanka"/>
    <m/>
    <m/>
    <m/>
    <m/>
    <x v="137"/>
    <n v="150"/>
    <n v="12"/>
    <d v="2024-01-17T00:00:00"/>
    <x v="3"/>
    <n v="6"/>
  </r>
  <r>
    <s v="Kellymouth"/>
    <s v="Christmas Island"/>
    <m/>
    <m/>
    <m/>
    <m/>
    <x v="138"/>
    <n v="102"/>
    <n v="50"/>
    <d v="2024-07-27T00:00:00"/>
    <x v="8"/>
    <n v="10"/>
  </r>
  <r>
    <s v="New Johnview"/>
    <s v="Djibouti"/>
    <m/>
    <m/>
    <m/>
    <m/>
    <x v="139"/>
    <n v="304"/>
    <n v="21"/>
    <d v="2023-11-21T00:00:00"/>
    <x v="11"/>
    <n v="9"/>
  </r>
  <r>
    <s v="Cochranville"/>
    <s v="Hong Kong"/>
    <m/>
    <m/>
    <m/>
    <m/>
    <x v="140"/>
    <n v="274"/>
    <n v="38"/>
    <d v="2023-09-12T00:00:00"/>
    <x v="6"/>
    <n v="7"/>
  </r>
  <r>
    <s v="Allenville"/>
    <s v="Micronesia"/>
    <m/>
    <m/>
    <m/>
    <m/>
    <x v="141"/>
    <n v="206"/>
    <n v="24"/>
    <d v="2023-09-18T00:00:00"/>
    <x v="6"/>
    <n v="10"/>
  </r>
  <r>
    <s v="Jeffreyton"/>
    <s v="Algeria"/>
    <m/>
    <m/>
    <m/>
    <m/>
    <x v="142"/>
    <n v="191"/>
    <n v="46"/>
    <d v="2025-02-07T00:00:00"/>
    <x v="5"/>
    <n v="2"/>
  </r>
  <r>
    <s v="Martinezburgh"/>
    <s v="Bermuda"/>
    <m/>
    <m/>
    <m/>
    <m/>
    <x v="143"/>
    <n v="75"/>
    <n v="8"/>
    <d v="2024-08-06T00:00:00"/>
    <x v="0"/>
    <n v="5"/>
  </r>
  <r>
    <s v="Emilyfort"/>
    <s v="Heard Island and McDonald Islands"/>
    <m/>
    <m/>
    <m/>
    <m/>
    <x v="144"/>
    <n v="112"/>
    <n v="23"/>
    <d v="2023-10-07T00:00:00"/>
    <x v="7"/>
    <n v="7"/>
  </r>
  <r>
    <s v="New Suzanne"/>
    <s v="Peru"/>
    <m/>
    <m/>
    <m/>
    <m/>
    <x v="145"/>
    <n v="195"/>
    <n v="21"/>
    <d v="2023-12-04T00:00:00"/>
    <x v="2"/>
    <n v="9"/>
  </r>
  <r>
    <s v="Thomasport"/>
    <s v="Mexico"/>
    <m/>
    <m/>
    <m/>
    <m/>
    <x v="146"/>
    <n v="268"/>
    <n v="39"/>
    <d v="2024-06-01T00:00:00"/>
    <x v="9"/>
    <n v="6"/>
  </r>
  <r>
    <s v="South Jerry"/>
    <s v="Madagascar"/>
    <m/>
    <m/>
    <m/>
    <m/>
    <x v="147"/>
    <n v="95"/>
    <n v="32"/>
    <d v="2023-12-31T00:00:00"/>
    <x v="2"/>
    <n v="4"/>
  </r>
  <r>
    <s v="Allisonview"/>
    <s v="China"/>
    <m/>
    <m/>
    <m/>
    <m/>
    <x v="148"/>
    <n v="108"/>
    <n v="40"/>
    <d v="2023-05-24T00:00:00"/>
    <x v="1"/>
    <n v="3"/>
  </r>
  <r>
    <s v="West Chrischester"/>
    <s v="Cameroon"/>
    <m/>
    <m/>
    <m/>
    <m/>
    <x v="149"/>
    <n v="161"/>
    <n v="8"/>
    <d v="2024-05-25T00:00:00"/>
    <x v="1"/>
    <n v="10"/>
  </r>
  <r>
    <s v="Kimberlyland"/>
    <s v="Iran"/>
    <m/>
    <m/>
    <m/>
    <m/>
    <x v="150"/>
    <n v="450"/>
    <n v="41"/>
    <d v="2025-02-27T00:00:00"/>
    <x v="5"/>
    <n v="9"/>
  </r>
  <r>
    <s v="Joshuaborough"/>
    <s v="Mayotte"/>
    <m/>
    <m/>
    <m/>
    <m/>
    <x v="151"/>
    <n v="260"/>
    <n v="18"/>
    <d v="2025-03-30T00:00:00"/>
    <x v="10"/>
    <n v="7"/>
  </r>
  <r>
    <s v="New Joseph"/>
    <s v="Hungary"/>
    <m/>
    <m/>
    <m/>
    <m/>
    <x v="152"/>
    <n v="461"/>
    <n v="26"/>
    <d v="2025-01-29T00:00:00"/>
    <x v="3"/>
    <n v="3"/>
  </r>
  <r>
    <s v="Singhland"/>
    <s v="Chad"/>
    <m/>
    <m/>
    <m/>
    <m/>
    <x v="153"/>
    <n v="237"/>
    <n v="28"/>
    <d v="2024-12-22T00:00:00"/>
    <x v="2"/>
    <n v="2"/>
  </r>
  <r>
    <s v="West Brianfort"/>
    <s v="Panama"/>
    <m/>
    <m/>
    <m/>
    <m/>
    <x v="154"/>
    <n v="214"/>
    <n v="36"/>
    <d v="2024-10-07T00:00:00"/>
    <x v="7"/>
    <n v="7"/>
  </r>
  <r>
    <s v="Jeremybury"/>
    <s v="Nicaragua"/>
    <m/>
    <m/>
    <m/>
    <m/>
    <x v="155"/>
    <n v="317"/>
    <n v="30"/>
    <d v="2023-08-30T00:00:00"/>
    <x v="0"/>
    <n v="5"/>
  </r>
  <r>
    <s v="Julieton"/>
    <s v="Turkmenistan"/>
    <m/>
    <m/>
    <m/>
    <m/>
    <x v="156"/>
    <n v="181"/>
    <n v="43"/>
    <d v="2023-09-23T00:00:00"/>
    <x v="6"/>
    <n v="10"/>
  </r>
  <r>
    <s v="Lisashire"/>
    <s v="Mongolia"/>
    <m/>
    <m/>
    <m/>
    <m/>
    <x v="157"/>
    <n v="5"/>
    <n v="17"/>
    <d v="2023-04-30T00:00:00"/>
    <x v="4"/>
    <n v="5"/>
  </r>
  <r>
    <s v="Marcusville"/>
    <s v="Tajikistan"/>
    <m/>
    <m/>
    <m/>
    <m/>
    <x v="158"/>
    <n v="130"/>
    <n v="14"/>
    <d v="2024-06-05T00:00:00"/>
    <x v="9"/>
    <n v="8"/>
  </r>
  <r>
    <s v="Melaniemouth"/>
    <s v="Sri Lanka"/>
    <m/>
    <m/>
    <m/>
    <m/>
    <x v="159"/>
    <n v="215"/>
    <n v="12"/>
    <d v="2025-01-06T00:00:00"/>
    <x v="3"/>
    <n v="4"/>
  </r>
  <r>
    <s v="Josephberg"/>
    <s v="Guadeloupe"/>
    <m/>
    <m/>
    <m/>
    <m/>
    <x v="160"/>
    <n v="421"/>
    <n v="21"/>
    <d v="2024-03-01T00:00:00"/>
    <x v="10"/>
    <n v="1"/>
  </r>
  <r>
    <s v="Bishopchester"/>
    <s v="Montserrat"/>
    <m/>
    <m/>
    <m/>
    <m/>
    <x v="161"/>
    <n v="250"/>
    <n v="48"/>
    <d v="2023-10-10T00:00:00"/>
    <x v="7"/>
    <n v="6"/>
  </r>
  <r>
    <s v="Millsberg"/>
    <s v="Taiwan"/>
    <m/>
    <m/>
    <m/>
    <m/>
    <x v="162"/>
    <n v="26"/>
    <n v="42"/>
    <d v="2024-03-18T00:00:00"/>
    <x v="10"/>
    <n v="3"/>
  </r>
  <r>
    <s v="Lake Matthewland"/>
    <s v="Netherlands"/>
    <m/>
    <m/>
    <m/>
    <m/>
    <x v="163"/>
    <n v="329"/>
    <n v="11"/>
    <d v="2023-09-23T00:00:00"/>
    <x v="6"/>
    <n v="6"/>
  </r>
  <r>
    <s v="Melendezburgh"/>
    <s v="Saint Vincent and the Grenadines"/>
    <m/>
    <m/>
    <m/>
    <m/>
    <x v="164"/>
    <n v="379"/>
    <n v="39"/>
    <d v="2024-04-03T00:00:00"/>
    <x v="4"/>
    <n v="2"/>
  </r>
  <r>
    <s v="Youngfort"/>
    <s v="Cook Islands"/>
    <m/>
    <m/>
    <m/>
    <m/>
    <x v="165"/>
    <n v="456"/>
    <n v="27"/>
    <d v="2024-05-16T00:00:00"/>
    <x v="1"/>
    <n v="1"/>
  </r>
  <r>
    <s v="Alexisberg"/>
    <s v="Hungary"/>
    <m/>
    <m/>
    <m/>
    <m/>
    <x v="166"/>
    <n v="316"/>
    <n v="21"/>
    <d v="2023-08-01T00:00:00"/>
    <x v="0"/>
    <n v="7"/>
  </r>
  <r>
    <s v="Jennafurt"/>
    <s v="Cocos (Keeling) Islands"/>
    <m/>
    <m/>
    <m/>
    <m/>
    <x v="167"/>
    <n v="445"/>
    <n v="50"/>
    <d v="2024-12-15T00:00:00"/>
    <x v="2"/>
    <n v="6"/>
  </r>
  <r>
    <s v="Masonbury"/>
    <s v="Hungary"/>
    <m/>
    <m/>
    <m/>
    <m/>
    <x v="168"/>
    <n v="76"/>
    <n v="7"/>
    <d v="2024-08-23T00:00:00"/>
    <x v="0"/>
    <n v="2"/>
  </r>
  <r>
    <s v="Tiffanyside"/>
    <s v="Philippines"/>
    <m/>
    <m/>
    <m/>
    <m/>
    <x v="169"/>
    <n v="139"/>
    <n v="45"/>
    <d v="2023-05-12T00:00:00"/>
    <x v="1"/>
    <n v="2"/>
  </r>
  <r>
    <s v="Lake Andrew"/>
    <s v="Jamaica"/>
    <m/>
    <m/>
    <m/>
    <m/>
    <x v="170"/>
    <n v="98"/>
    <n v="18"/>
    <d v="2023-12-05T00:00:00"/>
    <x v="2"/>
    <n v="2"/>
  </r>
  <r>
    <s v="Schmidtchester"/>
    <s v="Grenada"/>
    <m/>
    <m/>
    <m/>
    <m/>
    <x v="171"/>
    <n v="39"/>
    <n v="38"/>
    <d v="2024-11-09T00:00:00"/>
    <x v="11"/>
    <n v="1"/>
  </r>
  <r>
    <s v="South Russellside"/>
    <s v="United States of America"/>
    <m/>
    <m/>
    <m/>
    <m/>
    <x v="172"/>
    <n v="316"/>
    <n v="24"/>
    <d v="2024-09-24T00:00:00"/>
    <x v="6"/>
    <n v="9"/>
  </r>
  <r>
    <s v="Josephshire"/>
    <s v="Peru"/>
    <m/>
    <m/>
    <m/>
    <m/>
    <x v="173"/>
    <n v="269"/>
    <n v="6"/>
    <d v="2023-12-15T00:00:00"/>
    <x v="2"/>
    <n v="10"/>
  </r>
  <r>
    <s v="South Susanport"/>
    <s v="Poland"/>
    <m/>
    <m/>
    <m/>
    <m/>
    <x v="174"/>
    <n v="253"/>
    <n v="45"/>
    <d v="2023-05-28T00:00:00"/>
    <x v="1"/>
    <n v="1"/>
  </r>
  <r>
    <s v="Bellport"/>
    <s v="Croatia"/>
    <m/>
    <m/>
    <m/>
    <m/>
    <x v="175"/>
    <n v="199"/>
    <n v="11"/>
    <d v="2025-03-27T00:00:00"/>
    <x v="10"/>
    <n v="4"/>
  </r>
  <r>
    <s v="Lake Sherri"/>
    <s v="Antigua and Barbuda"/>
    <m/>
    <m/>
    <m/>
    <m/>
    <x v="176"/>
    <n v="140"/>
    <n v="21"/>
    <d v="2025-04-02T00:00:00"/>
    <x v="4"/>
    <n v="6"/>
  </r>
  <r>
    <s v="North Matthew"/>
    <s v="Portugal"/>
    <m/>
    <m/>
    <m/>
    <m/>
    <x v="177"/>
    <n v="98"/>
    <n v="15"/>
    <d v="2023-04-27T00:00:00"/>
    <x v="4"/>
    <n v="3"/>
  </r>
  <r>
    <s v="East Michelle"/>
    <s v="Bolivia"/>
    <m/>
    <m/>
    <m/>
    <m/>
    <x v="178"/>
    <n v="197"/>
    <n v="37"/>
    <d v="2024-02-18T00:00:00"/>
    <x v="5"/>
    <n v="8"/>
  </r>
  <r>
    <s v="Williamtown"/>
    <s v="San Marino"/>
    <m/>
    <m/>
    <m/>
    <m/>
    <x v="179"/>
    <n v="35"/>
    <n v="9"/>
    <d v="2023-09-11T00:00:00"/>
    <x v="6"/>
    <n v="10"/>
  </r>
  <r>
    <s v="Port Matthew"/>
    <s v="Jersey"/>
    <m/>
    <m/>
    <m/>
    <m/>
    <x v="180"/>
    <n v="26"/>
    <n v="16"/>
    <d v="2024-08-23T00:00:00"/>
    <x v="0"/>
    <n v="4"/>
  </r>
  <r>
    <s v="Cohenton"/>
    <s v="Solomon Islands"/>
    <m/>
    <m/>
    <m/>
    <m/>
    <x v="181"/>
    <n v="238"/>
    <n v="48"/>
    <d v="2024-10-31T00:00:00"/>
    <x v="7"/>
    <n v="4"/>
  </r>
  <r>
    <s v="Cindyview"/>
    <s v="Jordan"/>
    <m/>
    <m/>
    <m/>
    <m/>
    <x v="182"/>
    <n v="20"/>
    <n v="24"/>
    <d v="2024-12-01T00:00:00"/>
    <x v="2"/>
    <n v="3"/>
  </r>
  <r>
    <s v="Stephensonshire"/>
    <s v="Serbia"/>
    <m/>
    <m/>
    <m/>
    <m/>
    <x v="183"/>
    <n v="255"/>
    <n v="14"/>
    <d v="2023-08-07T00:00:00"/>
    <x v="0"/>
    <n v="3"/>
  </r>
  <r>
    <s v="North Jackson"/>
    <s v="Cape Verde"/>
    <m/>
    <m/>
    <m/>
    <m/>
    <x v="184"/>
    <n v="191"/>
    <n v="49"/>
    <d v="2024-07-02T00:00:00"/>
    <x v="8"/>
    <n v="2"/>
  </r>
  <r>
    <s v="South Jessica"/>
    <s v="United Kingdom"/>
    <m/>
    <m/>
    <m/>
    <m/>
    <x v="185"/>
    <n v="255"/>
    <n v="3"/>
    <d v="2024-03-24T00:00:00"/>
    <x v="10"/>
    <n v="5"/>
  </r>
  <r>
    <s v="West Carlystad"/>
    <s v="Switzerland"/>
    <m/>
    <m/>
    <m/>
    <m/>
    <x v="186"/>
    <n v="423"/>
    <n v="23"/>
    <d v="2024-05-07T00:00:00"/>
    <x v="1"/>
    <n v="9"/>
  </r>
  <r>
    <s v="South Joshua"/>
    <s v="Holy See (Vatican City State)"/>
    <m/>
    <m/>
    <m/>
    <m/>
    <x v="187"/>
    <n v="196"/>
    <n v="8"/>
    <d v="2023-12-14T00:00:00"/>
    <x v="2"/>
    <n v="10"/>
  </r>
  <r>
    <s v="Port Amychester"/>
    <s v="Marshall Islands"/>
    <m/>
    <m/>
    <m/>
    <m/>
    <x v="188"/>
    <n v="226"/>
    <n v="13"/>
    <d v="2024-08-27T00:00:00"/>
    <x v="0"/>
    <n v="3"/>
  </r>
  <r>
    <s v="New Robertton"/>
    <s v="Cameroon"/>
    <m/>
    <m/>
    <m/>
    <m/>
    <x v="189"/>
    <n v="46"/>
    <n v="50"/>
    <d v="2024-07-08T00:00:00"/>
    <x v="8"/>
    <n v="4"/>
  </r>
  <r>
    <s v="Lake Cindyborough"/>
    <s v="Slovenia"/>
    <m/>
    <m/>
    <m/>
    <m/>
    <x v="190"/>
    <n v="100"/>
    <n v="3"/>
    <d v="2024-05-19T00:00:00"/>
    <x v="1"/>
    <n v="7"/>
  </r>
  <r>
    <s v="Rossville"/>
    <s v="Niger"/>
    <m/>
    <m/>
    <m/>
    <m/>
    <x v="191"/>
    <n v="372"/>
    <n v="49"/>
    <d v="2025-01-10T00:00:00"/>
    <x v="3"/>
    <n v="10"/>
  </r>
  <r>
    <s v="Robertshire"/>
    <s v="United States Minor Outlying Islands"/>
    <m/>
    <m/>
    <m/>
    <m/>
    <x v="192"/>
    <n v="6"/>
    <n v="29"/>
    <d v="2024-09-12T00:00:00"/>
    <x v="6"/>
    <n v="2"/>
  </r>
  <r>
    <s v="New James"/>
    <s v="Nigeria"/>
    <m/>
    <m/>
    <m/>
    <m/>
    <x v="193"/>
    <n v="417"/>
    <n v="10"/>
    <d v="2024-11-05T00:00:00"/>
    <x v="11"/>
    <n v="2"/>
  </r>
  <r>
    <s v="Lake Diana"/>
    <s v="Costa Rica"/>
    <m/>
    <m/>
    <m/>
    <m/>
    <x v="194"/>
    <n v="278"/>
    <n v="43"/>
    <d v="2024-10-06T00:00:00"/>
    <x v="7"/>
    <n v="6"/>
  </r>
  <r>
    <s v="New Patricia"/>
    <s v="Cocos (Keeling) Islands"/>
    <m/>
    <m/>
    <m/>
    <m/>
    <x v="195"/>
    <n v="92"/>
    <n v="17"/>
    <d v="2024-06-29T00:00:00"/>
    <x v="9"/>
    <n v="3"/>
  </r>
  <r>
    <s v="New Elizabeth"/>
    <s v="Bouvet Island (Bouvetoya)"/>
    <m/>
    <m/>
    <m/>
    <m/>
    <x v="196"/>
    <n v="180"/>
    <n v="5"/>
    <d v="2023-06-15T00:00:00"/>
    <x v="9"/>
    <n v="3"/>
  </r>
  <r>
    <s v="Burtonmouth"/>
    <s v="Kenya"/>
    <m/>
    <m/>
    <m/>
    <m/>
    <x v="197"/>
    <n v="359"/>
    <n v="36"/>
    <d v="2023-07-30T00:00:00"/>
    <x v="8"/>
    <n v="7"/>
  </r>
  <r>
    <s v="Andrewville"/>
    <s v="Liberia"/>
    <m/>
    <m/>
    <m/>
    <m/>
    <x v="198"/>
    <n v="219"/>
    <n v="6"/>
    <d v="2023-05-24T00:00:00"/>
    <x v="1"/>
    <n v="1"/>
  </r>
  <r>
    <s v="Lake Keithland"/>
    <s v="Cyprus"/>
    <m/>
    <m/>
    <m/>
    <m/>
    <x v="199"/>
    <n v="99"/>
    <n v="20"/>
    <d v="2024-08-10T00:00:00"/>
    <x v="0"/>
    <n v="10"/>
  </r>
  <r>
    <s v="West Rubenbury"/>
    <s v="Bahamas"/>
    <m/>
    <m/>
    <m/>
    <m/>
    <x v="200"/>
    <n v="489"/>
    <n v="15"/>
    <d v="2024-01-16T00:00:00"/>
    <x v="3"/>
    <n v="2"/>
  </r>
  <r>
    <s v="Bettyport"/>
    <s v="Liechtenstein"/>
    <m/>
    <m/>
    <m/>
    <m/>
    <x v="201"/>
    <n v="8"/>
    <n v="9"/>
    <d v="2023-11-29T00:00:00"/>
    <x v="11"/>
    <n v="6"/>
  </r>
  <r>
    <s v="South Johnside"/>
    <s v="Congo"/>
    <m/>
    <m/>
    <m/>
    <m/>
    <x v="202"/>
    <n v="278"/>
    <n v="4"/>
    <d v="2024-01-10T00:00:00"/>
    <x v="3"/>
    <n v="9"/>
  </r>
  <r>
    <s v="North Charles"/>
    <s v="Peru"/>
    <m/>
    <m/>
    <m/>
    <m/>
    <x v="203"/>
    <n v="381"/>
    <n v="46"/>
    <d v="2024-05-04T00:00:00"/>
    <x v="1"/>
    <n v="7"/>
  </r>
  <r>
    <s v="Lake Johnmouth"/>
    <s v="Montenegro"/>
    <m/>
    <m/>
    <m/>
    <m/>
    <x v="204"/>
    <n v="450"/>
    <n v="33"/>
    <d v="2023-11-06T00:00:00"/>
    <x v="11"/>
    <n v="6"/>
  </r>
  <r>
    <s v="North Shelbyport"/>
    <s v="Antarctica (the territory South of 60 deg S)"/>
    <m/>
    <m/>
    <m/>
    <m/>
    <x v="205"/>
    <n v="306"/>
    <n v="35"/>
    <d v="2024-09-15T00:00:00"/>
    <x v="6"/>
    <n v="5"/>
  </r>
  <r>
    <s v="New Amber"/>
    <s v="Tunisia"/>
    <m/>
    <m/>
    <m/>
    <m/>
    <x v="206"/>
    <n v="94"/>
    <n v="34"/>
    <d v="2024-10-04T00:00:00"/>
    <x v="7"/>
    <n v="7"/>
  </r>
  <r>
    <s v="Port Elizabethmouth"/>
    <s v="Singapore"/>
    <m/>
    <m/>
    <m/>
    <m/>
    <x v="207"/>
    <n v="331"/>
    <n v="3"/>
    <d v="2025-01-10T00:00:00"/>
    <x v="3"/>
    <n v="1"/>
  </r>
  <r>
    <s v="North Beth"/>
    <s v="Nicaragua"/>
    <m/>
    <m/>
    <m/>
    <m/>
    <x v="208"/>
    <n v="80"/>
    <n v="18"/>
    <d v="2023-08-20T00:00:00"/>
    <x v="0"/>
    <n v="2"/>
  </r>
  <r>
    <s v="South Diana"/>
    <s v="Venezuela"/>
    <m/>
    <m/>
    <m/>
    <m/>
    <x v="209"/>
    <n v="49"/>
    <n v="5"/>
    <d v="2023-07-07T00:00:00"/>
    <x v="8"/>
    <n v="8"/>
  </r>
  <r>
    <s v="Michaelfort"/>
    <s v="Palau"/>
    <m/>
    <m/>
    <m/>
    <m/>
    <x v="210"/>
    <n v="428"/>
    <n v="16"/>
    <d v="2024-07-29T00:00:00"/>
    <x v="8"/>
    <n v="1"/>
  </r>
  <r>
    <s v="North Jamiehaven"/>
    <s v="Andorra"/>
    <m/>
    <m/>
    <m/>
    <m/>
    <x v="211"/>
    <n v="466"/>
    <n v="46"/>
    <d v="2023-06-01T00:00:00"/>
    <x v="9"/>
    <n v="9"/>
  </r>
  <r>
    <s v="Lake Patrick"/>
    <s v="Togo"/>
    <m/>
    <m/>
    <m/>
    <m/>
    <x v="212"/>
    <n v="423"/>
    <n v="4"/>
    <d v="2025-02-28T00:00:00"/>
    <x v="5"/>
    <n v="2"/>
  </r>
  <r>
    <s v="Duncanfort"/>
    <s v="Czech Republic"/>
    <m/>
    <m/>
    <m/>
    <m/>
    <x v="213"/>
    <n v="57"/>
    <n v="10"/>
    <d v="2023-06-22T00:00:00"/>
    <x v="9"/>
    <n v="8"/>
  </r>
  <r>
    <s v="Blairport"/>
    <s v="Lesotho"/>
    <m/>
    <m/>
    <m/>
    <m/>
    <x v="214"/>
    <n v="485"/>
    <n v="30"/>
    <d v="2024-01-05T00:00:00"/>
    <x v="3"/>
    <n v="9"/>
  </r>
  <r>
    <s v="South Joseph"/>
    <s v="Ghana"/>
    <m/>
    <m/>
    <m/>
    <m/>
    <x v="215"/>
    <n v="409"/>
    <n v="14"/>
    <d v="2024-12-21T00:00:00"/>
    <x v="2"/>
    <n v="3"/>
  </r>
  <r>
    <s v="Port Laurashire"/>
    <s v="Lesotho"/>
    <m/>
    <m/>
    <m/>
    <m/>
    <x v="216"/>
    <n v="283"/>
    <n v="33"/>
    <d v="2024-02-29T00:00:00"/>
    <x v="5"/>
    <n v="2"/>
  </r>
  <r>
    <s v="North Mary"/>
    <s v="Maldives"/>
    <m/>
    <m/>
    <m/>
    <m/>
    <x v="217"/>
    <n v="251"/>
    <n v="31"/>
    <d v="2023-12-12T00:00:00"/>
    <x v="2"/>
    <n v="4"/>
  </r>
  <r>
    <s v="Jonesmouth"/>
    <s v="Cape Verde"/>
    <m/>
    <m/>
    <m/>
    <m/>
    <x v="218"/>
    <n v="260"/>
    <n v="44"/>
    <d v="2023-06-03T00:00:00"/>
    <x v="9"/>
    <n v="2"/>
  </r>
  <r>
    <s v="Lopezchester"/>
    <s v="Albania"/>
    <m/>
    <m/>
    <m/>
    <m/>
    <x v="219"/>
    <n v="493"/>
    <n v="20"/>
    <d v="2024-07-30T00:00:00"/>
    <x v="8"/>
    <n v="3"/>
  </r>
  <r>
    <s v="Aguilarfurt"/>
    <s v="Azerbaijan"/>
    <m/>
    <m/>
    <m/>
    <m/>
    <x v="220"/>
    <n v="353"/>
    <n v="31"/>
    <d v="2023-05-14T00:00:00"/>
    <x v="1"/>
    <n v="3"/>
  </r>
  <r>
    <s v="Wolfton"/>
    <s v="Comoros"/>
    <m/>
    <m/>
    <m/>
    <m/>
    <x v="221"/>
    <n v="482"/>
    <n v="43"/>
    <d v="2023-08-26T00:00:00"/>
    <x v="0"/>
    <n v="9"/>
  </r>
  <r>
    <s v="Kingmouth"/>
    <s v="Korea"/>
    <m/>
    <m/>
    <m/>
    <m/>
    <x v="222"/>
    <n v="164"/>
    <n v="19"/>
    <d v="2023-06-20T00:00:00"/>
    <x v="9"/>
    <n v="9"/>
  </r>
  <r>
    <s v="Port Donald"/>
    <s v="Cayman Islands"/>
    <m/>
    <m/>
    <m/>
    <m/>
    <x v="223"/>
    <n v="262"/>
    <n v="31"/>
    <d v="2024-07-25T00:00:00"/>
    <x v="8"/>
    <n v="8"/>
  </r>
  <r>
    <s v="Lake Glenn"/>
    <s v="Palestinian Territory"/>
    <m/>
    <m/>
    <m/>
    <m/>
    <x v="224"/>
    <n v="474"/>
    <n v="12"/>
    <d v="2023-10-22T00:00:00"/>
    <x v="7"/>
    <n v="7"/>
  </r>
  <r>
    <s v="Port Tina"/>
    <s v="Moldova"/>
    <m/>
    <m/>
    <m/>
    <m/>
    <x v="225"/>
    <n v="74"/>
    <n v="49"/>
    <d v="2024-10-24T00:00:00"/>
    <x v="7"/>
    <n v="10"/>
  </r>
  <r>
    <s v="Kellyhaven"/>
    <s v="New Zealand"/>
    <m/>
    <m/>
    <m/>
    <m/>
    <x v="226"/>
    <n v="250"/>
    <n v="48"/>
    <d v="2023-11-11T00:00:00"/>
    <x v="11"/>
    <n v="7"/>
  </r>
  <r>
    <s v="North Calebborough"/>
    <s v="Bahamas"/>
    <m/>
    <m/>
    <m/>
    <m/>
    <x v="227"/>
    <n v="253"/>
    <n v="2"/>
    <d v="2024-05-24T00:00:00"/>
    <x v="1"/>
    <n v="10"/>
  </r>
  <r>
    <s v="Port Ryanfort"/>
    <s v="Svalbard &amp; Jan Mayen Islands"/>
    <m/>
    <m/>
    <m/>
    <m/>
    <x v="228"/>
    <n v="382"/>
    <n v="9"/>
    <d v="2023-06-06T00:00:00"/>
    <x v="9"/>
    <n v="2"/>
  </r>
  <r>
    <s v="Port Williamberg"/>
    <s v="Vietnam"/>
    <m/>
    <m/>
    <m/>
    <m/>
    <x v="229"/>
    <n v="5"/>
    <n v="29"/>
    <d v="2023-07-18T00:00:00"/>
    <x v="8"/>
    <n v="7"/>
  </r>
  <r>
    <s v="Lake Gabriella"/>
    <s v="British Indian Ocean Territory (Chagos Archipelago)"/>
    <m/>
    <m/>
    <m/>
    <m/>
    <x v="230"/>
    <n v="65"/>
    <n v="22"/>
    <d v="2024-02-18T00:00:00"/>
    <x v="5"/>
    <n v="4"/>
  </r>
  <r>
    <s v="West Paulhaven"/>
    <s v="Cocos (Keeling) Islands"/>
    <m/>
    <m/>
    <m/>
    <m/>
    <x v="231"/>
    <n v="432"/>
    <n v="14"/>
    <d v="2023-11-13T00:00:00"/>
    <x v="11"/>
    <n v="7"/>
  </r>
  <r>
    <s v="Port Benjamin"/>
    <s v="Qatar"/>
    <m/>
    <m/>
    <m/>
    <m/>
    <x v="232"/>
    <n v="74"/>
    <n v="28"/>
    <d v="2023-10-09T00:00:00"/>
    <x v="7"/>
    <n v="1"/>
  </r>
  <r>
    <s v="Clarkborough"/>
    <s v="United Kingdom"/>
    <m/>
    <m/>
    <m/>
    <m/>
    <x v="233"/>
    <n v="231"/>
    <n v="14"/>
    <d v="2023-05-13T00:00:00"/>
    <x v="1"/>
    <n v="6"/>
  </r>
  <r>
    <s v="Port April"/>
    <s v="Lithuania"/>
    <m/>
    <m/>
    <m/>
    <m/>
    <x v="234"/>
    <n v="204"/>
    <n v="4"/>
    <d v="2024-09-02T00:00:00"/>
    <x v="6"/>
    <n v="2"/>
  </r>
  <r>
    <s v="Parkerstad"/>
    <s v="Austria"/>
    <m/>
    <m/>
    <m/>
    <m/>
    <x v="235"/>
    <n v="137"/>
    <n v="2"/>
    <d v="2024-07-14T00:00:00"/>
    <x v="8"/>
    <n v="1"/>
  </r>
  <r>
    <s v="Vasquezmouth"/>
    <s v="Dominica"/>
    <m/>
    <m/>
    <m/>
    <m/>
    <x v="236"/>
    <n v="119"/>
    <n v="12"/>
    <d v="2024-08-01T00:00:00"/>
    <x v="0"/>
    <n v="4"/>
  </r>
  <r>
    <s v="Brownfurt"/>
    <s v="Nepal"/>
    <m/>
    <m/>
    <m/>
    <m/>
    <x v="237"/>
    <n v="339"/>
    <n v="34"/>
    <d v="2024-06-17T00:00:00"/>
    <x v="9"/>
    <n v="7"/>
  </r>
  <r>
    <s v="Coleborough"/>
    <s v="Brunei Darussalam"/>
    <m/>
    <m/>
    <m/>
    <m/>
    <x v="238"/>
    <n v="249"/>
    <n v="45"/>
    <d v="2023-08-10T00:00:00"/>
    <x v="0"/>
    <n v="2"/>
  </r>
  <r>
    <s v="Zunigastad"/>
    <s v="Aruba"/>
    <m/>
    <m/>
    <m/>
    <m/>
    <x v="239"/>
    <n v="488"/>
    <n v="7"/>
    <d v="2023-12-25T00:00:00"/>
    <x v="2"/>
    <n v="9"/>
  </r>
  <r>
    <s v="Rebeccaview"/>
    <s v="Swaziland"/>
    <m/>
    <m/>
    <m/>
    <m/>
    <x v="240"/>
    <n v="344"/>
    <n v="40"/>
    <d v="2024-04-05T00:00:00"/>
    <x v="4"/>
    <n v="10"/>
  </r>
  <r>
    <s v="Taraburgh"/>
    <s v="Latvia"/>
    <m/>
    <m/>
    <m/>
    <m/>
    <x v="241"/>
    <n v="374"/>
    <n v="35"/>
    <d v="2025-01-17T00:00:00"/>
    <x v="3"/>
    <n v="3"/>
  </r>
  <r>
    <s v="South John"/>
    <s v="Albania"/>
    <m/>
    <m/>
    <m/>
    <m/>
    <x v="242"/>
    <n v="202"/>
    <n v="21"/>
    <d v="2025-04-03T00:00:00"/>
    <x v="4"/>
    <n v="7"/>
  </r>
  <r>
    <s v="Marksview"/>
    <s v="Solomon Islands"/>
    <m/>
    <m/>
    <m/>
    <m/>
    <x v="243"/>
    <n v="454"/>
    <n v="17"/>
    <d v="2024-01-02T00:00:00"/>
    <x v="3"/>
    <n v="4"/>
  </r>
  <r>
    <s v="West Mark"/>
    <s v="Belgium"/>
    <m/>
    <m/>
    <m/>
    <m/>
    <x v="244"/>
    <n v="330"/>
    <n v="12"/>
    <d v="2024-02-20T00:00:00"/>
    <x v="5"/>
    <n v="2"/>
  </r>
  <r>
    <s v="Birdborough"/>
    <s v="Montenegro"/>
    <m/>
    <m/>
    <m/>
    <m/>
    <x v="245"/>
    <n v="387"/>
    <n v="10"/>
    <d v="2023-08-18T00:00:00"/>
    <x v="0"/>
    <n v="8"/>
  </r>
  <r>
    <s v="East Stephanie"/>
    <s v="United States Virgin Islands"/>
    <m/>
    <m/>
    <m/>
    <m/>
    <x v="246"/>
    <n v="53"/>
    <n v="8"/>
    <d v="2023-09-26T00:00:00"/>
    <x v="6"/>
    <n v="7"/>
  </r>
  <r>
    <s v="North Monica"/>
    <s v="Kuwait"/>
    <m/>
    <m/>
    <m/>
    <m/>
    <x v="247"/>
    <n v="472"/>
    <n v="40"/>
    <d v="2023-08-25T00:00:00"/>
    <x v="0"/>
    <n v="4"/>
  </r>
  <r>
    <s v="Lake Markhaven"/>
    <s v="Korea"/>
    <m/>
    <m/>
    <m/>
    <m/>
    <x v="248"/>
    <n v="92"/>
    <n v="41"/>
    <d v="2024-05-16T00:00:00"/>
    <x v="1"/>
    <n v="5"/>
  </r>
  <r>
    <s v="Lake Andreaside"/>
    <s v="Lao People's Democratic Republic"/>
    <m/>
    <m/>
    <m/>
    <m/>
    <x v="249"/>
    <n v="249"/>
    <n v="43"/>
    <d v="2023-05-15T00:00:00"/>
    <x v="1"/>
    <n v="9"/>
  </r>
  <r>
    <s v="Aliciaview"/>
    <s v="Mayotte"/>
    <m/>
    <m/>
    <m/>
    <m/>
    <x v="250"/>
    <n v="94"/>
    <n v="36"/>
    <d v="2024-03-11T00:00:00"/>
    <x v="10"/>
    <n v="7"/>
  </r>
  <r>
    <s v="North Jeffrey"/>
    <s v="Norway"/>
    <m/>
    <m/>
    <m/>
    <m/>
    <x v="251"/>
    <n v="440"/>
    <n v="30"/>
    <d v="2024-11-18T00:00:00"/>
    <x v="11"/>
    <n v="3"/>
  </r>
  <r>
    <s v="Port Melissaburgh"/>
    <s v="Benin"/>
    <m/>
    <m/>
    <m/>
    <m/>
    <x v="252"/>
    <n v="335"/>
    <n v="19"/>
    <d v="2024-03-15T00:00:00"/>
    <x v="10"/>
    <n v="10"/>
  </r>
  <r>
    <s v="Marcfurt"/>
    <s v="Guernsey"/>
    <m/>
    <m/>
    <m/>
    <m/>
    <x v="253"/>
    <n v="495"/>
    <n v="16"/>
    <d v="2023-08-11T00:00:00"/>
    <x v="0"/>
    <n v="10"/>
  </r>
  <r>
    <s v="East Julie"/>
    <s v="Ghana"/>
    <m/>
    <m/>
    <m/>
    <m/>
    <x v="254"/>
    <n v="476"/>
    <n v="34"/>
    <d v="2025-04-18T00:00:00"/>
    <x v="4"/>
    <n v="3"/>
  </r>
  <r>
    <s v="Richardmouth"/>
    <s v="Saudi Arabia"/>
    <m/>
    <m/>
    <m/>
    <m/>
    <x v="255"/>
    <n v="354"/>
    <n v="46"/>
    <d v="2024-06-22T00:00:00"/>
    <x v="9"/>
    <n v="7"/>
  </r>
  <r>
    <s v="Cisnerosbury"/>
    <s v="Grenada"/>
    <m/>
    <m/>
    <m/>
    <m/>
    <x v="256"/>
    <n v="5"/>
    <n v="35"/>
    <d v="2024-06-04T00:00:00"/>
    <x v="9"/>
    <n v="10"/>
  </r>
  <r>
    <s v="West Jackson"/>
    <s v="Gabon"/>
    <m/>
    <m/>
    <m/>
    <m/>
    <x v="257"/>
    <n v="155"/>
    <n v="40"/>
    <d v="2023-12-27T00:00:00"/>
    <x v="2"/>
    <n v="7"/>
  </r>
  <r>
    <s v="Russelltown"/>
    <s v="Austria"/>
    <m/>
    <m/>
    <m/>
    <m/>
    <x v="258"/>
    <n v="241"/>
    <n v="15"/>
    <d v="2023-11-22T00:00:00"/>
    <x v="11"/>
    <n v="6"/>
  </r>
  <r>
    <s v="Berryfurt"/>
    <s v="Lebanon"/>
    <m/>
    <m/>
    <m/>
    <m/>
    <x v="259"/>
    <n v="382"/>
    <n v="14"/>
    <d v="2024-09-06T00:00:00"/>
    <x v="6"/>
    <n v="8"/>
  </r>
  <r>
    <s v="Carlaville"/>
    <s v="Guinea"/>
    <m/>
    <m/>
    <m/>
    <m/>
    <x v="260"/>
    <n v="10"/>
    <n v="11"/>
    <d v="2024-01-17T00:00:00"/>
    <x v="3"/>
    <n v="9"/>
  </r>
  <r>
    <s v="South Danielstad"/>
    <s v="China"/>
    <m/>
    <m/>
    <m/>
    <m/>
    <x v="261"/>
    <n v="94"/>
    <n v="34"/>
    <d v="2024-02-17T00:00:00"/>
    <x v="5"/>
    <n v="3"/>
  </r>
  <r>
    <s v="Jasonport"/>
    <s v="Ghana"/>
    <m/>
    <m/>
    <m/>
    <m/>
    <x v="262"/>
    <n v="366"/>
    <n v="4"/>
    <d v="2024-07-24T00:00:00"/>
    <x v="8"/>
    <n v="10"/>
  </r>
  <r>
    <s v="Davidside"/>
    <s v="Mozambique"/>
    <m/>
    <m/>
    <m/>
    <m/>
    <x v="263"/>
    <n v="12"/>
    <n v="45"/>
    <d v="2024-04-18T00:00:00"/>
    <x v="4"/>
    <n v="5"/>
  </r>
  <r>
    <s v="Parkston"/>
    <s v="Honduras"/>
    <m/>
    <m/>
    <m/>
    <m/>
    <x v="264"/>
    <n v="115"/>
    <n v="6"/>
    <d v="2023-10-17T00:00:00"/>
    <x v="7"/>
    <n v="8"/>
  </r>
  <r>
    <s v="North Michellestad"/>
    <s v="Kuwait"/>
    <m/>
    <m/>
    <m/>
    <m/>
    <x v="265"/>
    <n v="289"/>
    <n v="12"/>
    <d v="2025-01-25T00:00:00"/>
    <x v="3"/>
    <n v="4"/>
  </r>
  <r>
    <s v="Acostaville"/>
    <s v="Algeria"/>
    <m/>
    <m/>
    <m/>
    <m/>
    <x v="266"/>
    <n v="363"/>
    <n v="39"/>
    <d v="2024-05-07T00:00:00"/>
    <x v="1"/>
    <n v="10"/>
  </r>
  <r>
    <s v="Michelleshire"/>
    <s v="Trinidad and Tobago"/>
    <m/>
    <m/>
    <m/>
    <m/>
    <x v="267"/>
    <n v="190"/>
    <n v="5"/>
    <d v="2023-09-04T00:00:00"/>
    <x v="6"/>
    <n v="2"/>
  </r>
  <r>
    <s v="Dianamouth"/>
    <s v="Nicaragua"/>
    <m/>
    <m/>
    <m/>
    <m/>
    <x v="268"/>
    <n v="415"/>
    <n v="47"/>
    <d v="2024-12-19T00:00:00"/>
    <x v="2"/>
    <n v="5"/>
  </r>
  <r>
    <s v="Lake Reginaville"/>
    <s v="Austria"/>
    <m/>
    <m/>
    <m/>
    <m/>
    <x v="269"/>
    <n v="472"/>
    <n v="43"/>
    <d v="2024-03-26T00:00:00"/>
    <x v="10"/>
    <n v="6"/>
  </r>
  <r>
    <s v="South Whitneyport"/>
    <s v="Greenland"/>
    <m/>
    <m/>
    <m/>
    <m/>
    <x v="270"/>
    <n v="436"/>
    <n v="50"/>
    <d v="2024-01-12T00:00:00"/>
    <x v="3"/>
    <n v="4"/>
  </r>
  <r>
    <s v="North William"/>
    <s v="Barbados"/>
    <m/>
    <m/>
    <m/>
    <m/>
    <x v="271"/>
    <n v="99"/>
    <n v="46"/>
    <d v="2023-09-28T00:00:00"/>
    <x v="6"/>
    <n v="4"/>
  </r>
  <r>
    <s v="South Brooke"/>
    <s v="Holy See (Vatican City State)"/>
    <m/>
    <m/>
    <m/>
    <m/>
    <x v="272"/>
    <n v="28"/>
    <n v="25"/>
    <d v="2025-03-31T00:00:00"/>
    <x v="10"/>
    <n v="2"/>
  </r>
  <r>
    <s v="Gibsonshire"/>
    <s v="Marshall Islands"/>
    <m/>
    <m/>
    <m/>
    <m/>
    <x v="273"/>
    <n v="211"/>
    <n v="33"/>
    <d v="2024-02-24T00:00:00"/>
    <x v="5"/>
    <n v="7"/>
  </r>
  <r>
    <s v="Elizabethchester"/>
    <s v="India"/>
    <m/>
    <m/>
    <m/>
    <m/>
    <x v="274"/>
    <n v="366"/>
    <n v="49"/>
    <d v="2023-09-16T00:00:00"/>
    <x v="6"/>
    <n v="3"/>
  </r>
  <r>
    <s v="Lucasborough"/>
    <s v="Sri Lanka"/>
    <m/>
    <m/>
    <m/>
    <m/>
    <x v="275"/>
    <n v="389"/>
    <n v="5"/>
    <d v="2025-01-09T00:00:00"/>
    <x v="3"/>
    <n v="9"/>
  </r>
  <r>
    <s v="Williammouth"/>
    <s v="Iraq"/>
    <m/>
    <m/>
    <m/>
    <m/>
    <x v="276"/>
    <n v="292"/>
    <n v="39"/>
    <d v="2024-12-15T00:00:00"/>
    <x v="2"/>
    <n v="10"/>
  </r>
  <r>
    <s v="Cookstad"/>
    <s v="Congo"/>
    <m/>
    <m/>
    <m/>
    <m/>
    <x v="277"/>
    <n v="90"/>
    <n v="40"/>
    <d v="2024-01-18T00:00:00"/>
    <x v="3"/>
    <n v="4"/>
  </r>
  <r>
    <s v="East Stephanie"/>
    <s v="Czech Republic"/>
    <m/>
    <m/>
    <m/>
    <m/>
    <x v="278"/>
    <n v="125"/>
    <n v="2"/>
    <d v="2023-10-25T00:00:00"/>
    <x v="7"/>
    <n v="5"/>
  </r>
  <r>
    <s v="New Jamesbury"/>
    <s v="Paraguay"/>
    <m/>
    <m/>
    <m/>
    <m/>
    <x v="279"/>
    <n v="385"/>
    <n v="48"/>
    <d v="2024-08-06T00:00:00"/>
    <x v="0"/>
    <n v="7"/>
  </r>
  <r>
    <s v="West Bethside"/>
    <s v="Italy"/>
    <m/>
    <m/>
    <m/>
    <m/>
    <x v="280"/>
    <n v="334"/>
    <n v="4"/>
    <d v="2024-01-25T00:00:00"/>
    <x v="3"/>
    <n v="5"/>
  </r>
  <r>
    <s v="East Rachael"/>
    <s v="Djibouti"/>
    <m/>
    <m/>
    <m/>
    <m/>
    <x v="281"/>
    <n v="474"/>
    <n v="48"/>
    <d v="2024-07-30T00:00:00"/>
    <x v="8"/>
    <n v="1"/>
  </r>
  <r>
    <s v="Amberborough"/>
    <s v="Gibraltar"/>
    <m/>
    <m/>
    <m/>
    <m/>
    <x v="282"/>
    <n v="291"/>
    <n v="1"/>
    <d v="2024-12-26T00:00:00"/>
    <x v="2"/>
    <n v="5"/>
  </r>
  <r>
    <s v="North Johnborough"/>
    <s v="Rwanda"/>
    <m/>
    <m/>
    <m/>
    <m/>
    <x v="283"/>
    <n v="246"/>
    <n v="11"/>
    <d v="2024-07-10T00:00:00"/>
    <x v="8"/>
    <n v="8"/>
  </r>
  <r>
    <s v="Penabury"/>
    <s v="Niue"/>
    <m/>
    <m/>
    <m/>
    <m/>
    <x v="284"/>
    <n v="32"/>
    <n v="6"/>
    <d v="2024-05-01T00:00:00"/>
    <x v="1"/>
    <n v="5"/>
  </r>
  <r>
    <s v="West Veronica"/>
    <s v="Kyrgyz Republic"/>
    <m/>
    <m/>
    <m/>
    <m/>
    <x v="285"/>
    <n v="222"/>
    <n v="15"/>
    <d v="2025-02-13T00:00:00"/>
    <x v="5"/>
    <n v="6"/>
  </r>
  <r>
    <s v="Chapmanburgh"/>
    <s v="Iran"/>
    <m/>
    <m/>
    <m/>
    <m/>
    <x v="286"/>
    <n v="405"/>
    <n v="49"/>
    <d v="2024-11-12T00:00:00"/>
    <x v="11"/>
    <n v="1"/>
  </r>
  <r>
    <s v="East Eugenestad"/>
    <s v="Luxembourg"/>
    <m/>
    <m/>
    <m/>
    <m/>
    <x v="287"/>
    <n v="332"/>
    <n v="31"/>
    <d v="2025-04-12T00:00:00"/>
    <x v="4"/>
    <n v="10"/>
  </r>
  <r>
    <s v="Port Brettview"/>
    <s v="Ghana"/>
    <m/>
    <m/>
    <m/>
    <m/>
    <x v="288"/>
    <n v="440"/>
    <n v="36"/>
    <d v="2025-02-14T00:00:00"/>
    <x v="5"/>
    <n v="10"/>
  </r>
  <r>
    <s v="East Angela"/>
    <s v="Guam"/>
    <m/>
    <m/>
    <m/>
    <m/>
    <x v="289"/>
    <n v="369"/>
    <n v="23"/>
    <d v="2023-04-26T00:00:00"/>
    <x v="4"/>
    <n v="1"/>
  </r>
  <r>
    <s v="Carriemouth"/>
    <s v="Monaco"/>
    <m/>
    <m/>
    <m/>
    <m/>
    <x v="290"/>
    <n v="61"/>
    <n v="37"/>
    <d v="2023-07-27T00:00:00"/>
    <x v="8"/>
    <n v="1"/>
  </r>
  <r>
    <s v="East Sierramouth"/>
    <s v="Greece"/>
    <m/>
    <m/>
    <m/>
    <m/>
    <x v="291"/>
    <n v="487"/>
    <n v="37"/>
    <d v="2024-06-22T00:00:00"/>
    <x v="9"/>
    <n v="8"/>
  </r>
  <r>
    <s v="New Emily"/>
    <s v="Dominica"/>
    <m/>
    <m/>
    <m/>
    <m/>
    <x v="292"/>
    <n v="188"/>
    <n v="28"/>
    <d v="2025-01-02T00:00:00"/>
    <x v="3"/>
    <n v="4"/>
  </r>
  <r>
    <s v="North Angela"/>
    <s v="Hong Kong"/>
    <m/>
    <m/>
    <m/>
    <m/>
    <x v="293"/>
    <n v="137"/>
    <n v="15"/>
    <d v="2025-02-01T00:00:00"/>
    <x v="5"/>
    <n v="7"/>
  </r>
  <r>
    <s v="Johnburgh"/>
    <s v="Peru"/>
    <m/>
    <m/>
    <m/>
    <m/>
    <x v="294"/>
    <n v="474"/>
    <n v="30"/>
    <d v="2023-12-30T00:00:00"/>
    <x v="2"/>
    <n v="5"/>
  </r>
  <r>
    <s v="Hayleyside"/>
    <s v="Bouvet Island (Bouvetoya)"/>
    <m/>
    <m/>
    <m/>
    <m/>
    <x v="295"/>
    <n v="165"/>
    <n v="29"/>
    <d v="2023-11-29T00:00:00"/>
    <x v="11"/>
    <n v="10"/>
  </r>
  <r>
    <s v="New Melaniemouth"/>
    <s v="Croatia"/>
    <m/>
    <m/>
    <m/>
    <m/>
    <x v="296"/>
    <n v="75"/>
    <n v="6"/>
    <d v="2025-02-02T00:00:00"/>
    <x v="5"/>
    <n v="6"/>
  </r>
  <r>
    <s v="Michaelberg"/>
    <s v="Brazil"/>
    <m/>
    <m/>
    <m/>
    <m/>
    <x v="297"/>
    <n v="181"/>
    <n v="6"/>
    <d v="2023-05-10T00:00:00"/>
    <x v="1"/>
    <n v="8"/>
  </r>
  <r>
    <s v="Halltown"/>
    <s v="Tanzania"/>
    <m/>
    <m/>
    <m/>
    <m/>
    <x v="298"/>
    <n v="133"/>
    <n v="16"/>
    <d v="2024-01-28T00:00:00"/>
    <x v="3"/>
    <n v="10"/>
  </r>
  <r>
    <s v="Jonathanfort"/>
    <s v="Tokelau"/>
    <m/>
    <m/>
    <m/>
    <m/>
    <x v="299"/>
    <n v="359"/>
    <n v="11"/>
    <d v="2023-12-05T00:00:00"/>
    <x v="2"/>
    <n v="5"/>
  </r>
  <r>
    <s v="West Mary"/>
    <s v="Mauritania"/>
    <m/>
    <m/>
    <m/>
    <m/>
    <x v="300"/>
    <n v="291"/>
    <n v="11"/>
    <d v="2025-04-09T00:00:00"/>
    <x v="4"/>
    <n v="8"/>
  </r>
  <r>
    <s v="Mooreland"/>
    <s v="South Georgia and the South Sandwich Islands"/>
    <m/>
    <m/>
    <m/>
    <m/>
    <x v="301"/>
    <n v="372"/>
    <n v="43"/>
    <d v="2024-03-27T00:00:00"/>
    <x v="10"/>
    <n v="6"/>
  </r>
  <r>
    <s v="North Caroline"/>
    <s v="Singapore"/>
    <m/>
    <m/>
    <m/>
    <m/>
    <x v="302"/>
    <n v="452"/>
    <n v="29"/>
    <d v="2024-11-23T00:00:00"/>
    <x v="11"/>
    <n v="3"/>
  </r>
  <r>
    <s v="Lydiachester"/>
    <s v="Guyana"/>
    <m/>
    <m/>
    <m/>
    <m/>
    <x v="303"/>
    <n v="36"/>
    <n v="39"/>
    <d v="2023-05-29T00:00:00"/>
    <x v="1"/>
    <n v="1"/>
  </r>
  <r>
    <s v="Ashleystad"/>
    <s v="Afghanistan"/>
    <m/>
    <m/>
    <m/>
    <m/>
    <x v="304"/>
    <n v="284"/>
    <n v="22"/>
    <d v="2024-08-06T00:00:00"/>
    <x v="0"/>
    <n v="6"/>
  </r>
  <r>
    <s v="Lake Kaylee"/>
    <s v="Turkmenistan"/>
    <m/>
    <m/>
    <m/>
    <m/>
    <x v="305"/>
    <n v="70"/>
    <n v="20"/>
    <d v="2024-09-11T00:00:00"/>
    <x v="6"/>
    <n v="6"/>
  </r>
  <r>
    <s v="Crystalberg"/>
    <s v="China"/>
    <m/>
    <m/>
    <m/>
    <m/>
    <x v="306"/>
    <n v="62"/>
    <n v="12"/>
    <d v="2024-09-20T00:00:00"/>
    <x v="6"/>
    <n v="4"/>
  </r>
  <r>
    <s v="Watersside"/>
    <s v="Mali"/>
    <m/>
    <m/>
    <m/>
    <m/>
    <x v="307"/>
    <n v="396"/>
    <n v="7"/>
    <d v="2025-03-05T00:00:00"/>
    <x v="10"/>
    <n v="4"/>
  </r>
  <r>
    <s v="South Monica"/>
    <s v="Liechtenstein"/>
    <m/>
    <m/>
    <m/>
    <m/>
    <x v="308"/>
    <n v="319"/>
    <n v="13"/>
    <d v="2025-02-13T00:00:00"/>
    <x v="5"/>
    <n v="1"/>
  </r>
  <r>
    <s v="Port Jenniferview"/>
    <s v="South Georgia and the South Sandwich Islands"/>
    <m/>
    <m/>
    <m/>
    <m/>
    <x v="309"/>
    <n v="399"/>
    <n v="2"/>
    <d v="2023-08-02T00:00:00"/>
    <x v="0"/>
    <n v="7"/>
  </r>
  <r>
    <s v="North Cristian"/>
    <s v="Dominican Republic"/>
    <m/>
    <m/>
    <m/>
    <m/>
    <x v="310"/>
    <n v="252"/>
    <n v="44"/>
    <d v="2024-02-01T00:00:00"/>
    <x v="5"/>
    <n v="4"/>
  </r>
  <r>
    <s v="South Marcusside"/>
    <s v="Gabon"/>
    <m/>
    <m/>
    <m/>
    <m/>
    <x v="311"/>
    <n v="353"/>
    <n v="34"/>
    <d v="2023-07-28T00:00:00"/>
    <x v="8"/>
    <n v="5"/>
  </r>
  <r>
    <s v="Port Deanna"/>
    <s v="Saint Barthelemy"/>
    <m/>
    <m/>
    <m/>
    <m/>
    <x v="312"/>
    <n v="4"/>
    <n v="29"/>
    <d v="2024-04-22T00:00:00"/>
    <x v="4"/>
    <n v="1"/>
  </r>
  <r>
    <s v="Donnaton"/>
    <s v="Tajikistan"/>
    <m/>
    <m/>
    <m/>
    <m/>
    <x v="313"/>
    <n v="12"/>
    <n v="30"/>
    <d v="2024-07-15T00:00:00"/>
    <x v="8"/>
    <n v="1"/>
  </r>
  <r>
    <s v="Port Russell"/>
    <s v="Anguilla"/>
    <m/>
    <m/>
    <m/>
    <m/>
    <x v="314"/>
    <n v="431"/>
    <n v="31"/>
    <d v="2024-06-01T00:00:00"/>
    <x v="9"/>
    <n v="6"/>
  </r>
  <r>
    <s v="Lake Lisachester"/>
    <s v="Guadeloupe"/>
    <m/>
    <m/>
    <m/>
    <m/>
    <x v="315"/>
    <n v="16"/>
    <n v="27"/>
    <d v="2024-01-29T00:00:00"/>
    <x v="3"/>
    <n v="3"/>
  </r>
  <r>
    <s v="Davenportville"/>
    <s v="Eritrea"/>
    <m/>
    <m/>
    <m/>
    <m/>
    <x v="316"/>
    <n v="299"/>
    <n v="28"/>
    <d v="2023-10-18T00:00:00"/>
    <x v="7"/>
    <n v="10"/>
  </r>
  <r>
    <s v="Johnland"/>
    <s v="Korea"/>
    <m/>
    <m/>
    <m/>
    <m/>
    <x v="317"/>
    <n v="466"/>
    <n v="16"/>
    <d v="2023-07-17T00:00:00"/>
    <x v="8"/>
    <n v="10"/>
  </r>
  <r>
    <s v="Millerton"/>
    <s v="South Georgia and the South Sandwich Islands"/>
    <m/>
    <m/>
    <m/>
    <m/>
    <x v="318"/>
    <n v="177"/>
    <n v="16"/>
    <d v="2023-08-18T00:00:00"/>
    <x v="0"/>
    <n v="9"/>
  </r>
  <r>
    <s v="Laurenmouth"/>
    <s v="Peru"/>
    <m/>
    <m/>
    <m/>
    <m/>
    <x v="319"/>
    <n v="56"/>
    <n v="23"/>
    <d v="2023-10-28T00:00:00"/>
    <x v="7"/>
    <n v="10"/>
  </r>
  <r>
    <s v="East James"/>
    <s v="San Marino"/>
    <m/>
    <m/>
    <m/>
    <m/>
    <x v="320"/>
    <n v="57"/>
    <n v="5"/>
    <d v="2023-10-19T00:00:00"/>
    <x v="7"/>
    <n v="5"/>
  </r>
  <r>
    <s v="Port Karenmouth"/>
    <s v="Saint Lucia"/>
    <m/>
    <m/>
    <m/>
    <m/>
    <x v="321"/>
    <n v="303"/>
    <n v="32"/>
    <d v="2024-06-17T00:00:00"/>
    <x v="9"/>
    <n v="7"/>
  </r>
  <r>
    <s v="South Nathaniel"/>
    <s v="Svalbard &amp; Jan Mayen Islands"/>
    <m/>
    <m/>
    <m/>
    <m/>
    <x v="322"/>
    <n v="398"/>
    <n v="19"/>
    <d v="2025-01-07T00:00:00"/>
    <x v="3"/>
    <n v="4"/>
  </r>
  <r>
    <s v="East Matthew"/>
    <s v="Ireland"/>
    <m/>
    <m/>
    <m/>
    <m/>
    <x v="323"/>
    <n v="404"/>
    <n v="15"/>
    <d v="2023-08-09T00:00:00"/>
    <x v="0"/>
    <n v="7"/>
  </r>
  <r>
    <s v="Hillport"/>
    <s v="Jamaica"/>
    <m/>
    <m/>
    <m/>
    <m/>
    <x v="324"/>
    <n v="357"/>
    <n v="45"/>
    <d v="2023-05-31T00:00:00"/>
    <x v="1"/>
    <n v="7"/>
  </r>
  <r>
    <s v="Leslieland"/>
    <s v="Kazakhstan"/>
    <m/>
    <m/>
    <m/>
    <m/>
    <x v="325"/>
    <n v="298"/>
    <n v="39"/>
    <d v="2024-01-19T00:00:00"/>
    <x v="3"/>
    <n v="9"/>
  </r>
  <r>
    <s v="Port Sarahshire"/>
    <s v="Indonesia"/>
    <m/>
    <m/>
    <m/>
    <m/>
    <x v="326"/>
    <n v="357"/>
    <n v="21"/>
    <d v="2024-02-12T00:00:00"/>
    <x v="5"/>
    <n v="4"/>
  </r>
  <r>
    <s v="West Jacob"/>
    <s v="Micronesia"/>
    <m/>
    <m/>
    <m/>
    <m/>
    <x v="327"/>
    <n v="460"/>
    <n v="30"/>
    <d v="2024-02-13T00:00:00"/>
    <x v="5"/>
    <n v="6"/>
  </r>
  <r>
    <s v="Jerryside"/>
    <s v="Tokelau"/>
    <m/>
    <m/>
    <m/>
    <m/>
    <x v="328"/>
    <n v="280"/>
    <n v="46"/>
    <d v="2024-07-02T00:00:00"/>
    <x v="8"/>
    <n v="3"/>
  </r>
  <r>
    <s v="South Elizabethbury"/>
    <s v="Guernsey"/>
    <m/>
    <m/>
    <m/>
    <m/>
    <x v="329"/>
    <n v="94"/>
    <n v="8"/>
    <d v="2023-12-30T00:00:00"/>
    <x v="2"/>
    <n v="9"/>
  </r>
  <r>
    <s v="West Ashleytown"/>
    <s v="Brunei Darussalam"/>
    <m/>
    <m/>
    <m/>
    <m/>
    <x v="330"/>
    <n v="353"/>
    <n v="24"/>
    <d v="2023-06-17T00:00:00"/>
    <x v="9"/>
    <n v="9"/>
  </r>
  <r>
    <s v="West Yeseniaview"/>
    <s v="Slovakia (Slovak Republic)"/>
    <m/>
    <m/>
    <m/>
    <m/>
    <x v="331"/>
    <n v="495"/>
    <n v="50"/>
    <d v="2023-10-02T00:00:00"/>
    <x v="7"/>
    <n v="9"/>
  </r>
  <r>
    <s v="Susanland"/>
    <s v="Jersey"/>
    <m/>
    <m/>
    <m/>
    <m/>
    <x v="332"/>
    <n v="121"/>
    <n v="34"/>
    <d v="2023-12-17T00:00:00"/>
    <x v="2"/>
    <n v="1"/>
  </r>
  <r>
    <s v="Mossmouth"/>
    <s v="Norfolk Island"/>
    <m/>
    <m/>
    <m/>
    <m/>
    <x v="333"/>
    <n v="411"/>
    <n v="35"/>
    <d v="2025-03-20T00:00:00"/>
    <x v="10"/>
    <n v="1"/>
  </r>
  <r>
    <s v="Smithland"/>
    <s v="Iran"/>
    <m/>
    <m/>
    <m/>
    <m/>
    <x v="334"/>
    <n v="473"/>
    <n v="1"/>
    <d v="2024-07-04T00:00:00"/>
    <x v="8"/>
    <n v="2"/>
  </r>
  <r>
    <s v="New Ryanfurt"/>
    <s v="Algeria"/>
    <m/>
    <m/>
    <m/>
    <m/>
    <x v="335"/>
    <n v="429"/>
    <n v="8"/>
    <d v="2023-06-09T00:00:00"/>
    <x v="9"/>
    <n v="4"/>
  </r>
  <r>
    <s v="Brandonview"/>
    <s v="Namibia"/>
    <m/>
    <m/>
    <m/>
    <m/>
    <x v="336"/>
    <n v="477"/>
    <n v="35"/>
    <d v="2025-03-07T00:00:00"/>
    <x v="10"/>
    <n v="10"/>
  </r>
  <r>
    <s v="Edwardsfurt"/>
    <s v="Japan"/>
    <m/>
    <m/>
    <m/>
    <m/>
    <x v="337"/>
    <n v="131"/>
    <n v="35"/>
    <d v="2023-05-19T00:00:00"/>
    <x v="1"/>
    <n v="8"/>
  </r>
  <r>
    <s v="Henryfort"/>
    <s v="Uzbekistan"/>
    <m/>
    <m/>
    <m/>
    <m/>
    <x v="338"/>
    <n v="341"/>
    <n v="36"/>
    <d v="2024-06-29T00:00:00"/>
    <x v="9"/>
    <n v="6"/>
  </r>
  <r>
    <s v="Vanghaven"/>
    <s v="American Samoa"/>
    <m/>
    <m/>
    <m/>
    <m/>
    <x v="339"/>
    <n v="122"/>
    <n v="4"/>
    <d v="2023-07-25T00:00:00"/>
    <x v="8"/>
    <n v="4"/>
  </r>
  <r>
    <s v="North Deanna"/>
    <s v="Cote d'Ivoire"/>
    <m/>
    <m/>
    <m/>
    <m/>
    <x v="340"/>
    <n v="78"/>
    <n v="39"/>
    <d v="2023-10-29T00:00:00"/>
    <x v="7"/>
    <n v="9"/>
  </r>
  <r>
    <s v="Michaelchester"/>
    <s v="Mongolia"/>
    <m/>
    <m/>
    <m/>
    <m/>
    <x v="341"/>
    <n v="201"/>
    <n v="40"/>
    <d v="2025-01-07T00:00:00"/>
    <x v="3"/>
    <n v="6"/>
  </r>
  <r>
    <s v="Brittanyport"/>
    <s v="Nauru"/>
    <m/>
    <m/>
    <m/>
    <m/>
    <x v="342"/>
    <n v="434"/>
    <n v="5"/>
    <d v="2024-01-20T00:00:00"/>
    <x v="3"/>
    <n v="4"/>
  </r>
  <r>
    <s v="Jerryville"/>
    <s v="Mozambique"/>
    <m/>
    <m/>
    <m/>
    <m/>
    <x v="343"/>
    <n v="324"/>
    <n v="20"/>
    <d v="2025-04-13T00:00:00"/>
    <x v="4"/>
    <n v="5"/>
  </r>
  <r>
    <s v="Gabrielstad"/>
    <s v="Bahrain"/>
    <m/>
    <m/>
    <m/>
    <m/>
    <x v="344"/>
    <n v="312"/>
    <n v="40"/>
    <d v="2023-07-11T00:00:00"/>
    <x v="8"/>
    <n v="1"/>
  </r>
  <r>
    <s v="Dominguezport"/>
    <s v="South Africa"/>
    <m/>
    <m/>
    <m/>
    <m/>
    <x v="345"/>
    <n v="252"/>
    <n v="6"/>
    <d v="2024-08-22T00:00:00"/>
    <x v="0"/>
    <n v="10"/>
  </r>
  <r>
    <s v="Rogerston"/>
    <s v="Malawi"/>
    <m/>
    <m/>
    <m/>
    <m/>
    <x v="346"/>
    <n v="80"/>
    <n v="24"/>
    <d v="2024-09-04T00:00:00"/>
    <x v="6"/>
    <n v="8"/>
  </r>
  <r>
    <s v="North Kaitlyn"/>
    <s v="Qatar"/>
    <m/>
    <m/>
    <m/>
    <m/>
    <x v="347"/>
    <n v="100"/>
    <n v="21"/>
    <d v="2024-05-24T00:00:00"/>
    <x v="1"/>
    <n v="5"/>
  </r>
  <r>
    <s v="Emmatown"/>
    <s v="Norway"/>
    <m/>
    <m/>
    <m/>
    <m/>
    <x v="348"/>
    <n v="336"/>
    <n v="44"/>
    <d v="2023-06-01T00:00:00"/>
    <x v="9"/>
    <n v="5"/>
  </r>
  <r>
    <s v="South Nathanbury"/>
    <s v="Cameroon"/>
    <m/>
    <m/>
    <m/>
    <m/>
    <x v="349"/>
    <n v="436"/>
    <n v="41"/>
    <d v="2025-01-03T00:00:00"/>
    <x v="3"/>
    <n v="2"/>
  </r>
  <r>
    <s v="Reedland"/>
    <s v="American Samoa"/>
    <m/>
    <m/>
    <m/>
    <m/>
    <x v="350"/>
    <n v="116"/>
    <n v="38"/>
    <d v="2024-04-29T00:00:00"/>
    <x v="4"/>
    <n v="10"/>
  </r>
  <r>
    <s v="East Coreytown"/>
    <s v="Germany"/>
    <m/>
    <m/>
    <m/>
    <m/>
    <x v="351"/>
    <n v="102"/>
    <n v="23"/>
    <d v="2024-12-19T00:00:00"/>
    <x v="2"/>
    <n v="2"/>
  </r>
  <r>
    <s v="Randyburgh"/>
    <s v="Lithuania"/>
    <m/>
    <m/>
    <m/>
    <m/>
    <x v="352"/>
    <n v="459"/>
    <n v="26"/>
    <d v="2025-02-02T00:00:00"/>
    <x v="5"/>
    <n v="5"/>
  </r>
  <r>
    <s v="Kimshire"/>
    <s v="Bangladesh"/>
    <m/>
    <m/>
    <m/>
    <m/>
    <x v="353"/>
    <n v="235"/>
    <n v="21"/>
    <d v="2024-03-14T00:00:00"/>
    <x v="10"/>
    <n v="9"/>
  </r>
  <r>
    <s v="Lake Sarah"/>
    <s v="Peru"/>
    <m/>
    <m/>
    <m/>
    <m/>
    <x v="354"/>
    <n v="458"/>
    <n v="29"/>
    <d v="2023-06-17T00:00:00"/>
    <x v="9"/>
    <n v="8"/>
  </r>
  <r>
    <s v="Dunlapland"/>
    <s v="Saudi Arabia"/>
    <m/>
    <m/>
    <m/>
    <m/>
    <x v="355"/>
    <n v="303"/>
    <n v="40"/>
    <d v="2023-05-02T00:00:00"/>
    <x v="1"/>
    <n v="1"/>
  </r>
  <r>
    <s v="North Travisstad"/>
    <s v="Slovenia"/>
    <m/>
    <m/>
    <m/>
    <m/>
    <x v="356"/>
    <n v="471"/>
    <n v="35"/>
    <d v="2024-09-04T00:00:00"/>
    <x v="6"/>
    <n v="6"/>
  </r>
  <r>
    <s v="Mahoneyton"/>
    <s v="United States of America"/>
    <m/>
    <m/>
    <m/>
    <m/>
    <x v="357"/>
    <n v="360"/>
    <n v="4"/>
    <d v="2023-09-15T00:00:00"/>
    <x v="6"/>
    <n v="8"/>
  </r>
  <r>
    <s v="Bennettshire"/>
    <s v="Maldives"/>
    <m/>
    <m/>
    <m/>
    <m/>
    <x v="358"/>
    <n v="320"/>
    <n v="27"/>
    <d v="2024-04-15T00:00:00"/>
    <x v="4"/>
    <n v="6"/>
  </r>
  <r>
    <s v="Carrland"/>
    <s v="Azerbaijan"/>
    <m/>
    <m/>
    <m/>
    <m/>
    <x v="359"/>
    <n v="336"/>
    <n v="1"/>
    <d v="2025-01-03T00:00:00"/>
    <x v="3"/>
    <n v="3"/>
  </r>
  <r>
    <s v="Kaylaview"/>
    <s v="Micronesia"/>
    <m/>
    <m/>
    <m/>
    <m/>
    <x v="360"/>
    <n v="98"/>
    <n v="31"/>
    <d v="2023-05-27T00:00:00"/>
    <x v="1"/>
    <n v="1"/>
  </r>
  <r>
    <s v="East Judith"/>
    <s v="Oman"/>
    <m/>
    <m/>
    <m/>
    <m/>
    <x v="361"/>
    <n v="48"/>
    <n v="16"/>
    <d v="2025-01-14T00:00:00"/>
    <x v="3"/>
    <n v="2"/>
  </r>
  <r>
    <s v="West Tommybury"/>
    <s v="Taiwan"/>
    <m/>
    <m/>
    <m/>
    <m/>
    <x v="362"/>
    <n v="407"/>
    <n v="11"/>
    <d v="2024-08-03T00:00:00"/>
    <x v="0"/>
    <n v="9"/>
  </r>
  <r>
    <s v="Allenfurt"/>
    <s v="Brazil"/>
    <m/>
    <m/>
    <m/>
    <m/>
    <x v="363"/>
    <n v="146"/>
    <n v="1"/>
    <d v="2024-12-12T00:00:00"/>
    <x v="2"/>
    <n v="2"/>
  </r>
  <r>
    <s v="Tinahaven"/>
    <s v="Micronesia"/>
    <m/>
    <m/>
    <m/>
    <m/>
    <x v="364"/>
    <n v="209"/>
    <n v="15"/>
    <d v="2023-12-16T00:00:00"/>
    <x v="2"/>
    <n v="3"/>
  </r>
  <r>
    <s v="Crystaltown"/>
    <s v="South Africa"/>
    <m/>
    <m/>
    <m/>
    <m/>
    <x v="365"/>
    <n v="367"/>
    <n v="4"/>
    <d v="2024-10-16T00:00:00"/>
    <x v="7"/>
    <n v="10"/>
  </r>
  <r>
    <s v="New Marcusland"/>
    <s v="Western Sahara"/>
    <m/>
    <m/>
    <m/>
    <m/>
    <x v="366"/>
    <n v="320"/>
    <n v="34"/>
    <d v="2024-05-10T00:00:00"/>
    <x v="1"/>
    <n v="3"/>
  </r>
  <r>
    <s v="Russoside"/>
    <s v="Netherlands Antilles"/>
    <m/>
    <m/>
    <m/>
    <m/>
    <x v="367"/>
    <n v="399"/>
    <n v="36"/>
    <d v="2024-12-01T00:00:00"/>
    <x v="2"/>
    <n v="2"/>
  </r>
  <r>
    <s v="Salazarshire"/>
    <s v="Cocos (Keeling) Islands"/>
    <m/>
    <m/>
    <m/>
    <m/>
    <x v="368"/>
    <n v="482"/>
    <n v="3"/>
    <d v="2024-06-29T00:00:00"/>
    <x v="9"/>
    <n v="8"/>
  </r>
  <r>
    <s v="Boyleberg"/>
    <s v="Christmas Island"/>
    <m/>
    <m/>
    <m/>
    <m/>
    <x v="369"/>
    <n v="68"/>
    <n v="25"/>
    <d v="2025-03-21T00:00:00"/>
    <x v="10"/>
    <n v="2"/>
  </r>
  <r>
    <s v="New Mathew"/>
    <s v="Canada"/>
    <m/>
    <m/>
    <m/>
    <m/>
    <x v="370"/>
    <n v="481"/>
    <n v="4"/>
    <d v="2024-09-04T00:00:00"/>
    <x v="6"/>
    <n v="9"/>
  </r>
  <r>
    <s v="Dustinhaven"/>
    <s v="Bosnia and Herzegovina"/>
    <m/>
    <m/>
    <m/>
    <m/>
    <x v="371"/>
    <n v="15"/>
    <n v="22"/>
    <d v="2024-06-25T00:00:00"/>
    <x v="9"/>
    <n v="9"/>
  </r>
  <r>
    <s v="Hurststad"/>
    <s v="Anguilla"/>
    <m/>
    <m/>
    <m/>
    <m/>
    <x v="372"/>
    <n v="438"/>
    <n v="36"/>
    <d v="2024-03-24T00:00:00"/>
    <x v="10"/>
    <n v="9"/>
  </r>
  <r>
    <s v="South Barbara"/>
    <s v="San Marino"/>
    <m/>
    <m/>
    <m/>
    <m/>
    <x v="373"/>
    <n v="487"/>
    <n v="4"/>
    <d v="2024-10-17T00:00:00"/>
    <x v="7"/>
    <n v="2"/>
  </r>
  <r>
    <s v="Jacobshire"/>
    <s v="Denmark"/>
    <m/>
    <m/>
    <m/>
    <m/>
    <x v="374"/>
    <n v="117"/>
    <n v="10"/>
    <d v="2024-03-05T00:00:00"/>
    <x v="10"/>
    <n v="8"/>
  </r>
  <r>
    <s v="Jessicaburgh"/>
    <s v="Mongolia"/>
    <m/>
    <m/>
    <m/>
    <m/>
    <x v="375"/>
    <n v="164"/>
    <n v="50"/>
    <d v="2023-10-02T00:00:00"/>
    <x v="7"/>
    <n v="10"/>
  </r>
  <r>
    <s v="Lewisshire"/>
    <s v="Egypt"/>
    <m/>
    <m/>
    <m/>
    <m/>
    <x v="376"/>
    <n v="406"/>
    <n v="1"/>
    <d v="2025-04-12T00:00:00"/>
    <x v="4"/>
    <n v="5"/>
  </r>
  <r>
    <s v="East Walterton"/>
    <s v="San Marino"/>
    <m/>
    <m/>
    <m/>
    <m/>
    <x v="377"/>
    <n v="9"/>
    <n v="5"/>
    <d v="2025-03-22T00:00:00"/>
    <x v="10"/>
    <n v="1"/>
  </r>
  <r>
    <s v="North Kristiport"/>
    <s v="Pitcairn Islands"/>
    <m/>
    <m/>
    <m/>
    <m/>
    <x v="378"/>
    <n v="364"/>
    <n v="25"/>
    <d v="2024-11-18T00:00:00"/>
    <x v="11"/>
    <n v="6"/>
  </r>
  <r>
    <s v="Marissashire"/>
    <s v="Chile"/>
    <m/>
    <m/>
    <m/>
    <m/>
    <x v="379"/>
    <n v="236"/>
    <n v="17"/>
    <d v="2024-08-31T00:00:00"/>
    <x v="0"/>
    <n v="8"/>
  </r>
  <r>
    <s v="Roberttown"/>
    <s v="Liberia"/>
    <m/>
    <m/>
    <m/>
    <m/>
    <x v="380"/>
    <n v="339"/>
    <n v="42"/>
    <d v="2025-02-12T00:00:00"/>
    <x v="5"/>
    <n v="10"/>
  </r>
  <r>
    <s v="Lake Blakebury"/>
    <s v="Norway"/>
    <m/>
    <m/>
    <m/>
    <m/>
    <x v="381"/>
    <n v="194"/>
    <n v="40"/>
    <d v="2023-10-27T00:00:00"/>
    <x v="7"/>
    <n v="1"/>
  </r>
  <r>
    <s v="Orrfort"/>
    <s v="Japan"/>
    <m/>
    <m/>
    <m/>
    <m/>
    <x v="382"/>
    <n v="242"/>
    <n v="49"/>
    <d v="2025-02-07T00:00:00"/>
    <x v="5"/>
    <n v="2"/>
  </r>
  <r>
    <s v="East Philiptown"/>
    <s v="Austria"/>
    <m/>
    <m/>
    <m/>
    <m/>
    <x v="383"/>
    <n v="187"/>
    <n v="30"/>
    <d v="2023-07-03T00:00:00"/>
    <x v="8"/>
    <n v="7"/>
  </r>
  <r>
    <s v="East John"/>
    <s v="Congo"/>
    <m/>
    <m/>
    <m/>
    <m/>
    <x v="384"/>
    <n v="452"/>
    <n v="25"/>
    <d v="2025-03-01T00:00:00"/>
    <x v="10"/>
    <n v="2"/>
  </r>
  <r>
    <s v="South Dennisshire"/>
    <s v="Palau"/>
    <m/>
    <m/>
    <m/>
    <m/>
    <x v="385"/>
    <n v="45"/>
    <n v="4"/>
    <d v="2024-03-07T00:00:00"/>
    <x v="10"/>
    <n v="6"/>
  </r>
  <r>
    <s v="West Lisa"/>
    <s v="Ghana"/>
    <m/>
    <m/>
    <m/>
    <m/>
    <x v="386"/>
    <n v="428"/>
    <n v="25"/>
    <d v="2024-10-13T00:00:00"/>
    <x v="7"/>
    <n v="10"/>
  </r>
  <r>
    <s v="Fullerland"/>
    <s v="Netherlands Antilles"/>
    <m/>
    <m/>
    <m/>
    <m/>
    <x v="387"/>
    <n v="311"/>
    <n v="38"/>
    <d v="2024-02-19T00:00:00"/>
    <x v="5"/>
    <n v="4"/>
  </r>
  <r>
    <s v="Thompsonbury"/>
    <s v="Guatemala"/>
    <m/>
    <m/>
    <m/>
    <m/>
    <x v="388"/>
    <n v="499"/>
    <n v="49"/>
    <d v="2023-07-18T00:00:00"/>
    <x v="8"/>
    <n v="5"/>
  </r>
  <r>
    <s v="Port Brandontown"/>
    <s v="Philippines"/>
    <m/>
    <m/>
    <m/>
    <m/>
    <x v="389"/>
    <n v="236"/>
    <n v="30"/>
    <d v="2025-01-18T00:00:00"/>
    <x v="3"/>
    <n v="8"/>
  </r>
  <r>
    <s v="Elizabethshire"/>
    <s v="United Arab Emirates"/>
    <m/>
    <m/>
    <m/>
    <m/>
    <x v="390"/>
    <n v="85"/>
    <n v="37"/>
    <d v="2024-10-02T00:00:00"/>
    <x v="7"/>
    <n v="5"/>
  </r>
  <r>
    <s v="Port Lindsay"/>
    <s v="Ghana"/>
    <m/>
    <m/>
    <m/>
    <m/>
    <x v="391"/>
    <n v="151"/>
    <n v="5"/>
    <d v="2024-08-14T00:00:00"/>
    <x v="0"/>
    <n v="10"/>
  </r>
  <r>
    <s v="Shawnchester"/>
    <s v="Afghanistan"/>
    <m/>
    <m/>
    <m/>
    <m/>
    <x v="392"/>
    <n v="54"/>
    <n v="40"/>
    <d v="2023-09-16T00:00:00"/>
    <x v="6"/>
    <n v="1"/>
  </r>
  <r>
    <s v="Mitchellshire"/>
    <s v="Armenia"/>
    <m/>
    <m/>
    <m/>
    <m/>
    <x v="393"/>
    <n v="306"/>
    <n v="18"/>
    <d v="2023-06-03T00:00:00"/>
    <x v="9"/>
    <n v="10"/>
  </r>
  <r>
    <s v="Jamesfurt"/>
    <s v="Antigua and Barbuda"/>
    <m/>
    <m/>
    <m/>
    <m/>
    <x v="394"/>
    <n v="269"/>
    <n v="23"/>
    <d v="2023-09-21T00:00:00"/>
    <x v="6"/>
    <n v="1"/>
  </r>
  <r>
    <s v="New Brittanyhaven"/>
    <s v="Mongolia"/>
    <m/>
    <m/>
    <m/>
    <m/>
    <x v="395"/>
    <n v="397"/>
    <n v="21"/>
    <d v="2023-12-04T00:00:00"/>
    <x v="2"/>
    <n v="3"/>
  </r>
  <r>
    <s v="North Sarahmouth"/>
    <s v="Samoa"/>
    <m/>
    <m/>
    <m/>
    <m/>
    <x v="396"/>
    <n v="80"/>
    <n v="49"/>
    <d v="2025-03-13T00:00:00"/>
    <x v="10"/>
    <n v="10"/>
  </r>
  <r>
    <s v="Bruceside"/>
    <s v="Venezuela"/>
    <m/>
    <m/>
    <m/>
    <m/>
    <x v="397"/>
    <n v="257"/>
    <n v="26"/>
    <d v="2024-06-11T00:00:00"/>
    <x v="9"/>
    <n v="4"/>
  </r>
  <r>
    <s v="Haysshire"/>
    <s v="Jamaica"/>
    <m/>
    <m/>
    <m/>
    <m/>
    <x v="398"/>
    <n v="446"/>
    <n v="32"/>
    <d v="2024-04-14T00:00:00"/>
    <x v="4"/>
    <n v="8"/>
  </r>
  <r>
    <s v="Tracymouth"/>
    <s v="Cuba"/>
    <m/>
    <m/>
    <m/>
    <m/>
    <x v="399"/>
    <n v="375"/>
    <n v="35"/>
    <d v="2024-08-08T00:00:00"/>
    <x v="0"/>
    <n v="8"/>
  </r>
  <r>
    <s v="Lake Jessicaland"/>
    <s v="Malaysia"/>
    <m/>
    <m/>
    <m/>
    <m/>
    <x v="400"/>
    <n v="389"/>
    <n v="42"/>
    <d v="2025-01-24T00:00:00"/>
    <x v="3"/>
    <n v="10"/>
  </r>
  <r>
    <s v="Petersonfurt"/>
    <s v="Indonesia"/>
    <m/>
    <m/>
    <m/>
    <m/>
    <x v="401"/>
    <n v="123"/>
    <n v="45"/>
    <d v="2024-10-30T00:00:00"/>
    <x v="7"/>
    <n v="7"/>
  </r>
  <r>
    <s v="Chaneyside"/>
    <s v="Reunion"/>
    <m/>
    <m/>
    <m/>
    <m/>
    <x v="402"/>
    <n v="295"/>
    <n v="3"/>
    <d v="2025-01-22T00:00:00"/>
    <x v="3"/>
    <n v="5"/>
  </r>
  <r>
    <s v="Daniellebury"/>
    <s v="Congo"/>
    <m/>
    <m/>
    <m/>
    <m/>
    <x v="403"/>
    <n v="318"/>
    <n v="36"/>
    <d v="2023-09-07T00:00:00"/>
    <x v="6"/>
    <n v="10"/>
  </r>
  <r>
    <s v="Lake Mark"/>
    <s v="Hong Kong"/>
    <m/>
    <m/>
    <m/>
    <m/>
    <x v="404"/>
    <n v="467"/>
    <n v="8"/>
    <d v="2024-08-26T00:00:00"/>
    <x v="0"/>
    <n v="2"/>
  </r>
  <r>
    <s v="Fullertown"/>
    <s v="Netherlands"/>
    <m/>
    <m/>
    <m/>
    <m/>
    <x v="405"/>
    <n v="16"/>
    <n v="36"/>
    <d v="2024-03-19T00:00:00"/>
    <x v="10"/>
    <n v="10"/>
  </r>
  <r>
    <s v="East Brandonburgh"/>
    <s v="South Georgia and the South Sandwich Islands"/>
    <m/>
    <m/>
    <m/>
    <m/>
    <x v="406"/>
    <n v="238"/>
    <n v="38"/>
    <d v="2023-04-23T00:00:00"/>
    <x v="4"/>
    <n v="10"/>
  </r>
  <r>
    <s v="Mckinneyshire"/>
    <s v="Liberia"/>
    <m/>
    <m/>
    <m/>
    <m/>
    <x v="407"/>
    <n v="76"/>
    <n v="21"/>
    <d v="2023-09-27T00:00:00"/>
    <x v="6"/>
    <n v="5"/>
  </r>
  <r>
    <s v="Port Dianahaven"/>
    <s v="Iran"/>
    <m/>
    <m/>
    <m/>
    <m/>
    <x v="408"/>
    <n v="48"/>
    <n v="18"/>
    <d v="2023-07-09T00:00:00"/>
    <x v="8"/>
    <n v="10"/>
  </r>
  <r>
    <s v="Samanthaside"/>
    <s v="Afghanistan"/>
    <m/>
    <m/>
    <m/>
    <m/>
    <x v="409"/>
    <n v="385"/>
    <n v="3"/>
    <d v="2024-07-07T00:00:00"/>
    <x v="8"/>
    <n v="6"/>
  </r>
  <r>
    <s v="Amandabury"/>
    <s v="Cape Verde"/>
    <m/>
    <m/>
    <m/>
    <m/>
    <x v="410"/>
    <n v="131"/>
    <n v="43"/>
    <d v="2024-08-09T00:00:00"/>
    <x v="0"/>
    <n v="1"/>
  </r>
  <r>
    <s v="Ritterberg"/>
    <s v="Romania"/>
    <m/>
    <m/>
    <m/>
    <m/>
    <x v="411"/>
    <n v="42"/>
    <n v="30"/>
    <d v="2023-05-31T00:00:00"/>
    <x v="1"/>
    <n v="10"/>
  </r>
  <r>
    <s v="West Jenniferside"/>
    <s v="Haiti"/>
    <m/>
    <m/>
    <m/>
    <m/>
    <x v="412"/>
    <n v="145"/>
    <n v="30"/>
    <d v="2023-06-23T00:00:00"/>
    <x v="9"/>
    <n v="6"/>
  </r>
  <r>
    <s v="Williamsshire"/>
    <s v="Niue"/>
    <m/>
    <m/>
    <m/>
    <m/>
    <x v="413"/>
    <n v="214"/>
    <n v="19"/>
    <d v="2023-09-04T00:00:00"/>
    <x v="6"/>
    <n v="9"/>
  </r>
  <r>
    <s v="Higginsberg"/>
    <s v="Gibraltar"/>
    <m/>
    <m/>
    <m/>
    <m/>
    <x v="414"/>
    <n v="107"/>
    <n v="44"/>
    <d v="2025-03-19T00:00:00"/>
    <x v="10"/>
    <n v="6"/>
  </r>
  <r>
    <s v="Johnsonshire"/>
    <s v="Marshall Islands"/>
    <m/>
    <m/>
    <m/>
    <m/>
    <x v="415"/>
    <n v="43"/>
    <n v="43"/>
    <d v="2023-10-06T00:00:00"/>
    <x v="7"/>
    <n v="2"/>
  </r>
  <r>
    <s v="East Brianbury"/>
    <s v="Israel"/>
    <m/>
    <m/>
    <m/>
    <m/>
    <x v="416"/>
    <n v="493"/>
    <n v="41"/>
    <d v="2023-09-20T00:00:00"/>
    <x v="6"/>
    <n v="4"/>
  </r>
  <r>
    <s v="South Stephanie"/>
    <s v="Greenland"/>
    <m/>
    <m/>
    <m/>
    <m/>
    <x v="417"/>
    <n v="223"/>
    <n v="46"/>
    <d v="2024-11-03T00:00:00"/>
    <x v="11"/>
    <n v="5"/>
  </r>
  <r>
    <s v="Janetland"/>
    <s v="Saint Vincent and the Grenadines"/>
    <m/>
    <m/>
    <m/>
    <m/>
    <x v="418"/>
    <n v="304"/>
    <n v="17"/>
    <d v="2023-06-26T00:00:00"/>
    <x v="9"/>
    <n v="10"/>
  </r>
  <r>
    <s v="West Daniel"/>
    <s v="Algeria"/>
    <m/>
    <m/>
    <m/>
    <m/>
    <x v="419"/>
    <n v="447"/>
    <n v="21"/>
    <d v="2023-06-20T00:00:00"/>
    <x v="9"/>
    <n v="5"/>
  </r>
  <r>
    <s v="Gibsonborough"/>
    <s v="Somalia"/>
    <m/>
    <m/>
    <m/>
    <m/>
    <x v="420"/>
    <n v="461"/>
    <n v="22"/>
    <d v="2023-10-18T00:00:00"/>
    <x v="7"/>
    <n v="1"/>
  </r>
  <r>
    <s v="Turnerbury"/>
    <s v="Tokelau"/>
    <m/>
    <m/>
    <m/>
    <m/>
    <x v="421"/>
    <n v="485"/>
    <n v="20"/>
    <d v="2024-05-17T00:00:00"/>
    <x v="1"/>
    <n v="1"/>
  </r>
  <r>
    <s v="Bryanside"/>
    <s v="Denmark"/>
    <m/>
    <m/>
    <m/>
    <m/>
    <x v="422"/>
    <n v="368"/>
    <n v="9"/>
    <d v="2024-04-08T00:00:00"/>
    <x v="4"/>
    <n v="10"/>
  </r>
  <r>
    <s v="Leslieport"/>
    <s v="Mayotte"/>
    <m/>
    <m/>
    <m/>
    <m/>
    <x v="423"/>
    <n v="479"/>
    <n v="40"/>
    <d v="2025-01-30T00:00:00"/>
    <x v="3"/>
    <n v="1"/>
  </r>
  <r>
    <s v="Carlton"/>
    <s v="Panama"/>
    <m/>
    <m/>
    <m/>
    <m/>
    <x v="424"/>
    <n v="100"/>
    <n v="6"/>
    <d v="2023-12-10T00:00:00"/>
    <x v="2"/>
    <n v="4"/>
  </r>
  <r>
    <s v="Port Michaelbury"/>
    <s v="South Georgia and the South Sandwich Islands"/>
    <m/>
    <m/>
    <m/>
    <m/>
    <x v="425"/>
    <n v="231"/>
    <n v="16"/>
    <d v="2023-06-09T00:00:00"/>
    <x v="9"/>
    <n v="4"/>
  </r>
  <r>
    <s v="South Christopher"/>
    <s v="United States of America"/>
    <m/>
    <m/>
    <m/>
    <m/>
    <x v="426"/>
    <n v="73"/>
    <n v="42"/>
    <d v="2024-10-14T00:00:00"/>
    <x v="7"/>
    <n v="6"/>
  </r>
  <r>
    <s v="North Hunter"/>
    <s v="Anguilla"/>
    <m/>
    <m/>
    <m/>
    <m/>
    <x v="427"/>
    <n v="375"/>
    <n v="6"/>
    <d v="2023-06-17T00:00:00"/>
    <x v="9"/>
    <n v="9"/>
  </r>
  <r>
    <s v="Simmonsville"/>
    <s v="Uzbekistan"/>
    <m/>
    <m/>
    <m/>
    <m/>
    <x v="428"/>
    <n v="63"/>
    <n v="22"/>
    <d v="2025-04-15T00:00:00"/>
    <x v="4"/>
    <n v="2"/>
  </r>
  <r>
    <s v="Port Stephenmouth"/>
    <s v="Monaco"/>
    <m/>
    <m/>
    <m/>
    <m/>
    <x v="429"/>
    <n v="412"/>
    <n v="39"/>
    <d v="2024-08-26T00:00:00"/>
    <x v="0"/>
    <n v="5"/>
  </r>
  <r>
    <s v="East Ryanborough"/>
    <s v="Kenya"/>
    <m/>
    <m/>
    <m/>
    <m/>
    <x v="430"/>
    <n v="27"/>
    <n v="39"/>
    <d v="2024-03-12T00:00:00"/>
    <x v="10"/>
    <n v="3"/>
  </r>
  <r>
    <s v="Kennethfurt"/>
    <s v="Mayotte"/>
    <m/>
    <m/>
    <m/>
    <m/>
    <x v="431"/>
    <n v="393"/>
    <n v="31"/>
    <d v="2023-12-24T00:00:00"/>
    <x v="2"/>
    <n v="6"/>
  </r>
  <r>
    <s v="South Robert"/>
    <s v="Montenegro"/>
    <m/>
    <m/>
    <m/>
    <m/>
    <x v="432"/>
    <n v="416"/>
    <n v="30"/>
    <d v="2024-03-08T00:00:00"/>
    <x v="10"/>
    <n v="6"/>
  </r>
  <r>
    <s v="Port Kristen"/>
    <s v="Kiribati"/>
    <m/>
    <m/>
    <m/>
    <m/>
    <x v="433"/>
    <n v="56"/>
    <n v="20"/>
    <d v="2025-04-18T00:00:00"/>
    <x v="4"/>
    <n v="8"/>
  </r>
  <r>
    <s v="Robinton"/>
    <s v="Germany"/>
    <m/>
    <m/>
    <m/>
    <m/>
    <x v="434"/>
    <n v="52"/>
    <n v="7"/>
    <d v="2025-01-16T00:00:00"/>
    <x v="3"/>
    <n v="9"/>
  </r>
  <r>
    <s v="Turnermouth"/>
    <s v="Botswana"/>
    <m/>
    <m/>
    <m/>
    <m/>
    <x v="435"/>
    <n v="199"/>
    <n v="17"/>
    <d v="2024-08-28T00:00:00"/>
    <x v="0"/>
    <n v="2"/>
  </r>
  <r>
    <s v="West Darren"/>
    <s v="Kenya"/>
    <m/>
    <m/>
    <m/>
    <m/>
    <x v="436"/>
    <n v="327"/>
    <n v="5"/>
    <d v="2024-10-07T00:00:00"/>
    <x v="7"/>
    <n v="5"/>
  </r>
  <r>
    <s v="North Sherry"/>
    <s v="Chad"/>
    <m/>
    <m/>
    <m/>
    <m/>
    <x v="437"/>
    <n v="411"/>
    <n v="34"/>
    <d v="2024-11-29T00:00:00"/>
    <x v="11"/>
    <n v="2"/>
  </r>
  <r>
    <s v="Bennettshire"/>
    <s v="Saint Martin"/>
    <m/>
    <m/>
    <m/>
    <m/>
    <x v="438"/>
    <n v="8"/>
    <n v="49"/>
    <d v="2023-12-31T00:00:00"/>
    <x v="2"/>
    <n v="7"/>
  </r>
  <r>
    <s v="Vargasfort"/>
    <s v="Togo"/>
    <m/>
    <m/>
    <m/>
    <m/>
    <x v="439"/>
    <n v="234"/>
    <n v="49"/>
    <d v="2024-01-04T00:00:00"/>
    <x v="3"/>
    <n v="10"/>
  </r>
  <r>
    <s v="Port Trevor"/>
    <s v="Central African Republic"/>
    <m/>
    <m/>
    <m/>
    <m/>
    <x v="440"/>
    <n v="388"/>
    <n v="35"/>
    <d v="2025-03-08T00:00:00"/>
    <x v="10"/>
    <n v="10"/>
  </r>
  <r>
    <s v="Jacksonville"/>
    <s v="Swaziland"/>
    <m/>
    <m/>
    <m/>
    <m/>
    <x v="441"/>
    <n v="84"/>
    <n v="22"/>
    <d v="2025-02-08T00:00:00"/>
    <x v="5"/>
    <n v="10"/>
  </r>
  <r>
    <s v="North Angela"/>
    <s v="Guinea"/>
    <m/>
    <m/>
    <m/>
    <m/>
    <x v="442"/>
    <n v="335"/>
    <n v="10"/>
    <d v="2024-08-06T00:00:00"/>
    <x v="0"/>
    <n v="7"/>
  </r>
  <r>
    <s v="Mullenfurt"/>
    <s v="Jordan"/>
    <m/>
    <m/>
    <m/>
    <m/>
    <x v="443"/>
    <n v="351"/>
    <n v="28"/>
    <d v="2023-10-11T00:00:00"/>
    <x v="7"/>
    <n v="2"/>
  </r>
  <r>
    <s v="East Davidtown"/>
    <s v="Nigeria"/>
    <m/>
    <m/>
    <m/>
    <m/>
    <x v="444"/>
    <n v="268"/>
    <n v="46"/>
    <d v="2024-03-26T00:00:00"/>
    <x v="10"/>
    <n v="6"/>
  </r>
  <r>
    <s v="Cruzchester"/>
    <s v="Serbia"/>
    <m/>
    <m/>
    <m/>
    <m/>
    <x v="445"/>
    <n v="230"/>
    <n v="37"/>
    <d v="2024-12-27T00:00:00"/>
    <x v="2"/>
    <n v="2"/>
  </r>
  <r>
    <s v="North Tamara"/>
    <s v="Macedonia"/>
    <m/>
    <m/>
    <m/>
    <m/>
    <x v="446"/>
    <n v="332"/>
    <n v="25"/>
    <d v="2023-06-12T00:00:00"/>
    <x v="9"/>
    <n v="3"/>
  </r>
  <r>
    <s v="Katherineland"/>
    <s v="Seychelles"/>
    <m/>
    <m/>
    <m/>
    <m/>
    <x v="447"/>
    <n v="438"/>
    <n v="9"/>
    <d v="2023-11-25T00:00:00"/>
    <x v="11"/>
    <n v="7"/>
  </r>
  <r>
    <s v="Wilsonside"/>
    <s v="Central African Republic"/>
    <m/>
    <m/>
    <m/>
    <m/>
    <x v="448"/>
    <n v="17"/>
    <n v="19"/>
    <d v="2024-07-01T00:00:00"/>
    <x v="8"/>
    <n v="3"/>
  </r>
  <r>
    <s v="Port Peter"/>
    <s v="Belize"/>
    <m/>
    <m/>
    <m/>
    <m/>
    <x v="449"/>
    <n v="373"/>
    <n v="17"/>
    <d v="2023-05-07T00:00:00"/>
    <x v="1"/>
    <n v="7"/>
  </r>
  <r>
    <s v="Mcdonaldfort"/>
    <s v="Iraq"/>
    <m/>
    <m/>
    <m/>
    <m/>
    <x v="450"/>
    <n v="345"/>
    <n v="26"/>
    <d v="2025-01-25T00:00:00"/>
    <x v="3"/>
    <n v="5"/>
  </r>
  <r>
    <s v="Markton"/>
    <s v="Tanzania"/>
    <m/>
    <m/>
    <m/>
    <m/>
    <x v="451"/>
    <n v="251"/>
    <n v="10"/>
    <d v="2025-04-06T00:00:00"/>
    <x v="4"/>
    <n v="3"/>
  </r>
  <r>
    <s v="North Michael"/>
    <s v="Greenland"/>
    <m/>
    <m/>
    <m/>
    <m/>
    <x v="452"/>
    <n v="259"/>
    <n v="27"/>
    <d v="2024-12-18T00:00:00"/>
    <x v="2"/>
    <n v="1"/>
  </r>
  <r>
    <s v="North Robert"/>
    <s v="Poland"/>
    <m/>
    <m/>
    <m/>
    <m/>
    <x v="453"/>
    <n v="20"/>
    <n v="18"/>
    <d v="2023-05-16T00:00:00"/>
    <x v="1"/>
    <n v="10"/>
  </r>
  <r>
    <s v="Jennabury"/>
    <s v="Japan"/>
    <m/>
    <m/>
    <m/>
    <m/>
    <x v="454"/>
    <n v="328"/>
    <n v="50"/>
    <d v="2023-07-09T00:00:00"/>
    <x v="8"/>
    <n v="10"/>
  </r>
  <r>
    <s v="Whiteheadton"/>
    <s v="Maldives"/>
    <m/>
    <m/>
    <m/>
    <m/>
    <x v="455"/>
    <n v="434"/>
    <n v="5"/>
    <d v="2024-07-16T00:00:00"/>
    <x v="8"/>
    <n v="2"/>
  </r>
  <r>
    <s v="Victorland"/>
    <s v="Bosnia and Herzegovina"/>
    <m/>
    <m/>
    <m/>
    <m/>
    <x v="456"/>
    <n v="325"/>
    <n v="11"/>
    <d v="2024-09-17T00:00:00"/>
    <x v="6"/>
    <n v="6"/>
  </r>
  <r>
    <s v="Alexashire"/>
    <s v="Maldives"/>
    <m/>
    <m/>
    <m/>
    <m/>
    <x v="457"/>
    <n v="259"/>
    <n v="41"/>
    <d v="2025-02-11T00:00:00"/>
    <x v="5"/>
    <n v="8"/>
  </r>
  <r>
    <s v="South Melissaside"/>
    <s v="Georgia"/>
    <m/>
    <m/>
    <m/>
    <m/>
    <x v="458"/>
    <n v="301"/>
    <n v="7"/>
    <d v="2023-12-23T00:00:00"/>
    <x v="2"/>
    <n v="5"/>
  </r>
  <r>
    <s v="Donaldhaven"/>
    <s v="France"/>
    <m/>
    <m/>
    <m/>
    <m/>
    <x v="459"/>
    <n v="465"/>
    <n v="38"/>
    <d v="2024-08-11T00:00:00"/>
    <x v="0"/>
    <n v="1"/>
  </r>
  <r>
    <s v="Leeshire"/>
    <s v="Macedonia"/>
    <m/>
    <m/>
    <m/>
    <m/>
    <x v="460"/>
    <n v="57"/>
    <n v="2"/>
    <d v="2025-02-03T00:00:00"/>
    <x v="5"/>
    <n v="1"/>
  </r>
  <r>
    <s v="New Joshua"/>
    <s v="Colombia"/>
    <m/>
    <m/>
    <m/>
    <m/>
    <x v="461"/>
    <n v="285"/>
    <n v="16"/>
    <d v="2023-07-26T00:00:00"/>
    <x v="8"/>
    <n v="2"/>
  </r>
  <r>
    <s v="New Kyletown"/>
    <s v="San Marino"/>
    <m/>
    <m/>
    <m/>
    <m/>
    <x v="462"/>
    <n v="212"/>
    <n v="27"/>
    <d v="2024-08-19T00:00:00"/>
    <x v="0"/>
    <n v="6"/>
  </r>
  <r>
    <s v="Nelsonton"/>
    <s v="Equatorial Guinea"/>
    <m/>
    <m/>
    <m/>
    <m/>
    <x v="463"/>
    <n v="459"/>
    <n v="22"/>
    <d v="2024-11-15T00:00:00"/>
    <x v="11"/>
    <n v="5"/>
  </r>
  <r>
    <s v="Wallacefurt"/>
    <s v="Austria"/>
    <m/>
    <m/>
    <m/>
    <m/>
    <x v="464"/>
    <n v="210"/>
    <n v="7"/>
    <d v="2025-02-18T00:00:00"/>
    <x v="5"/>
    <n v="9"/>
  </r>
  <r>
    <s v="Duranland"/>
    <s v="Christmas Island"/>
    <m/>
    <m/>
    <m/>
    <m/>
    <x v="465"/>
    <n v="204"/>
    <n v="49"/>
    <d v="2025-04-11T00:00:00"/>
    <x v="4"/>
    <n v="8"/>
  </r>
  <r>
    <s v="North Frederick"/>
    <s v="Malta"/>
    <m/>
    <m/>
    <m/>
    <m/>
    <x v="466"/>
    <n v="302"/>
    <n v="10"/>
    <d v="2023-12-26T00:00:00"/>
    <x v="2"/>
    <n v="8"/>
  </r>
  <r>
    <s v="West Jaimetown"/>
    <s v="Congo"/>
    <m/>
    <m/>
    <m/>
    <m/>
    <x v="467"/>
    <n v="446"/>
    <n v="35"/>
    <d v="2024-01-23T00:00:00"/>
    <x v="3"/>
    <n v="7"/>
  </r>
  <r>
    <s v="New Gabriel"/>
    <s v="Georgia"/>
    <m/>
    <m/>
    <m/>
    <m/>
    <x v="468"/>
    <n v="199"/>
    <n v="18"/>
    <d v="2024-05-17T00:00:00"/>
    <x v="1"/>
    <n v="3"/>
  </r>
  <r>
    <s v="Barnesbury"/>
    <s v="Yemen"/>
    <m/>
    <m/>
    <m/>
    <m/>
    <x v="469"/>
    <n v="60"/>
    <n v="32"/>
    <d v="2023-08-01T00:00:00"/>
    <x v="0"/>
    <n v="2"/>
  </r>
  <r>
    <s v="South Terriside"/>
    <s v="Andorra"/>
    <m/>
    <m/>
    <m/>
    <m/>
    <x v="470"/>
    <n v="310"/>
    <n v="10"/>
    <d v="2024-05-01T00:00:00"/>
    <x v="1"/>
    <n v="9"/>
  </r>
  <r>
    <s v="Jonesville"/>
    <s v="Holy See (Vatican City State)"/>
    <m/>
    <m/>
    <m/>
    <m/>
    <x v="471"/>
    <n v="336"/>
    <n v="4"/>
    <d v="2025-02-14T00:00:00"/>
    <x v="5"/>
    <n v="2"/>
  </r>
  <r>
    <s v="South Kathleen"/>
    <s v="Cayman Islands"/>
    <m/>
    <m/>
    <m/>
    <m/>
    <x v="472"/>
    <n v="45"/>
    <n v="47"/>
    <d v="2024-05-25T00:00:00"/>
    <x v="1"/>
    <n v="8"/>
  </r>
  <r>
    <s v="New Anne"/>
    <s v="Pitcairn Islands"/>
    <m/>
    <m/>
    <m/>
    <m/>
    <x v="473"/>
    <n v="250"/>
    <n v="1"/>
    <d v="2023-11-03T00:00:00"/>
    <x v="11"/>
    <n v="6"/>
  </r>
  <r>
    <s v="South Brittany"/>
    <s v="Liechtenstein"/>
    <m/>
    <m/>
    <m/>
    <m/>
    <x v="474"/>
    <n v="212"/>
    <n v="46"/>
    <d v="2023-11-02T00:00:00"/>
    <x v="11"/>
    <n v="8"/>
  </r>
  <r>
    <s v="New Mitchell"/>
    <s v="Bangladesh"/>
    <m/>
    <m/>
    <m/>
    <m/>
    <x v="475"/>
    <n v="196"/>
    <n v="6"/>
    <d v="2023-11-26T00:00:00"/>
    <x v="11"/>
    <n v="5"/>
  </r>
  <r>
    <s v="West Sarachester"/>
    <s v="Madagascar"/>
    <m/>
    <m/>
    <m/>
    <m/>
    <x v="476"/>
    <n v="361"/>
    <n v="13"/>
    <d v="2025-03-06T00:00:00"/>
    <x v="10"/>
    <n v="10"/>
  </r>
  <r>
    <s v="North Robertfurt"/>
    <s v="Colombia"/>
    <m/>
    <m/>
    <m/>
    <m/>
    <x v="477"/>
    <n v="231"/>
    <n v="43"/>
    <d v="2024-06-09T00:00:00"/>
    <x v="9"/>
    <n v="1"/>
  </r>
  <r>
    <s v="East Paul"/>
    <s v="Spain"/>
    <m/>
    <m/>
    <m/>
    <m/>
    <x v="478"/>
    <n v="125"/>
    <n v="30"/>
    <d v="2023-05-15T00:00:00"/>
    <x v="1"/>
    <n v="5"/>
  </r>
  <r>
    <s v="Stantonshire"/>
    <s v="Svalbard &amp; Jan Mayen Islands"/>
    <m/>
    <m/>
    <m/>
    <m/>
    <x v="479"/>
    <n v="214"/>
    <n v="27"/>
    <d v="2024-04-13T00:00:00"/>
    <x v="4"/>
    <n v="2"/>
  </r>
  <r>
    <s v="Port Tanya"/>
    <s v="Norfolk Island"/>
    <m/>
    <m/>
    <m/>
    <m/>
    <x v="480"/>
    <n v="454"/>
    <n v="46"/>
    <d v="2024-05-02T00:00:00"/>
    <x v="1"/>
    <n v="3"/>
  </r>
  <r>
    <s v="East Amanda"/>
    <s v="Myanmar"/>
    <m/>
    <m/>
    <m/>
    <m/>
    <x v="481"/>
    <n v="139"/>
    <n v="31"/>
    <d v="2023-12-13T00:00:00"/>
    <x v="2"/>
    <n v="6"/>
  </r>
  <r>
    <s v="Johnsonberg"/>
    <s v="Vanuatu"/>
    <m/>
    <m/>
    <m/>
    <m/>
    <x v="482"/>
    <n v="360"/>
    <n v="15"/>
    <d v="2024-11-17T00:00:00"/>
    <x v="11"/>
    <n v="6"/>
  </r>
  <r>
    <s v="New Kimberly"/>
    <s v="Guernsey"/>
    <m/>
    <m/>
    <m/>
    <m/>
    <x v="483"/>
    <n v="344"/>
    <n v="50"/>
    <d v="2024-01-13T00:00:00"/>
    <x v="3"/>
    <n v="9"/>
  </r>
  <r>
    <s v="Port Colton"/>
    <s v="Saint Pierre and Miquelon"/>
    <m/>
    <m/>
    <m/>
    <m/>
    <x v="484"/>
    <n v="286"/>
    <n v="15"/>
    <d v="2025-03-04T00:00:00"/>
    <x v="10"/>
    <n v="9"/>
  </r>
  <r>
    <s v="North Laurenton"/>
    <s v="Portugal"/>
    <m/>
    <m/>
    <m/>
    <m/>
    <x v="485"/>
    <n v="304"/>
    <n v="12"/>
    <d v="2025-02-03T00:00:00"/>
    <x v="5"/>
    <n v="2"/>
  </r>
  <r>
    <s v="Paulborough"/>
    <s v="France"/>
    <m/>
    <m/>
    <m/>
    <m/>
    <x v="486"/>
    <n v="31"/>
    <n v="28"/>
    <d v="2023-05-10T00:00:00"/>
    <x v="1"/>
    <n v="3"/>
  </r>
  <r>
    <s v="Hollowayhaven"/>
    <s v="Suriname"/>
    <m/>
    <m/>
    <m/>
    <m/>
    <x v="487"/>
    <n v="35"/>
    <n v="13"/>
    <d v="2023-07-12T00:00:00"/>
    <x v="8"/>
    <n v="1"/>
  </r>
  <r>
    <s v="East Christopherside"/>
    <s v="Jersey"/>
    <m/>
    <m/>
    <m/>
    <m/>
    <x v="488"/>
    <n v="440"/>
    <n v="50"/>
    <d v="2023-09-08T00:00:00"/>
    <x v="6"/>
    <n v="4"/>
  </r>
  <r>
    <s v="Erikafort"/>
    <s v="Djibouti"/>
    <m/>
    <m/>
    <m/>
    <m/>
    <x v="489"/>
    <n v="269"/>
    <n v="37"/>
    <d v="2025-02-07T00:00:00"/>
    <x v="5"/>
    <n v="4"/>
  </r>
  <r>
    <s v="Kellerland"/>
    <s v="Latvia"/>
    <m/>
    <m/>
    <m/>
    <m/>
    <x v="490"/>
    <n v="195"/>
    <n v="3"/>
    <d v="2024-09-19T00:00:00"/>
    <x v="6"/>
    <n v="4"/>
  </r>
  <r>
    <s v="Travisview"/>
    <s v="Papua New Guinea"/>
    <m/>
    <m/>
    <m/>
    <m/>
    <x v="491"/>
    <n v="481"/>
    <n v="11"/>
    <d v="2024-12-27T00:00:00"/>
    <x v="2"/>
    <n v="9"/>
  </r>
  <r>
    <s v="Lake Deborahborough"/>
    <s v="France"/>
    <m/>
    <m/>
    <m/>
    <m/>
    <x v="492"/>
    <n v="315"/>
    <n v="5"/>
    <d v="2023-11-30T00:00:00"/>
    <x v="11"/>
    <n v="8"/>
  </r>
  <r>
    <s v="Humphreyview"/>
    <s v="Andorra"/>
    <m/>
    <m/>
    <m/>
    <m/>
    <x v="493"/>
    <n v="2"/>
    <n v="30"/>
    <d v="2024-09-20T00:00:00"/>
    <x v="6"/>
    <n v="7"/>
  </r>
  <r>
    <s v="Daltonside"/>
    <s v="Azerbaijan"/>
    <m/>
    <m/>
    <m/>
    <m/>
    <x v="494"/>
    <n v="174"/>
    <n v="11"/>
    <d v="2024-01-07T00:00:00"/>
    <x v="3"/>
    <n v="4"/>
  </r>
  <r>
    <s v="Piercefort"/>
    <s v="Zimbabwe"/>
    <m/>
    <m/>
    <m/>
    <m/>
    <x v="495"/>
    <n v="345"/>
    <n v="10"/>
    <d v="2024-10-13T00:00:00"/>
    <x v="7"/>
    <n v="10"/>
  </r>
  <r>
    <s v="North Marcus"/>
    <s v="Honduras"/>
    <m/>
    <m/>
    <m/>
    <m/>
    <x v="496"/>
    <n v="39"/>
    <n v="10"/>
    <d v="2023-12-11T00:00:00"/>
    <x v="2"/>
    <n v="4"/>
  </r>
  <r>
    <s v="Brettville"/>
    <s v="Syrian Arab Republic"/>
    <m/>
    <m/>
    <m/>
    <m/>
    <x v="497"/>
    <n v="109"/>
    <n v="25"/>
    <d v="2024-06-12T00:00:00"/>
    <x v="9"/>
    <n v="1"/>
  </r>
  <r>
    <s v="Jamesland"/>
    <s v="Palau"/>
    <m/>
    <m/>
    <m/>
    <m/>
    <x v="498"/>
    <n v="484"/>
    <n v="17"/>
    <d v="2024-09-21T00:00:00"/>
    <x v="6"/>
    <n v="1"/>
  </r>
  <r>
    <s v="North Cindybury"/>
    <s v="Mauritius"/>
    <m/>
    <m/>
    <m/>
    <m/>
    <x v="499"/>
    <n v="130"/>
    <n v="3"/>
    <d v="2023-09-19T00:00:00"/>
    <x v="6"/>
    <n v="8"/>
  </r>
  <r>
    <s v=""/>
    <s v=""/>
    <m/>
    <m/>
    <m/>
    <m/>
    <x v="500"/>
    <n v="106"/>
    <n v="3"/>
    <d v="2023-08-21T00:00:00"/>
    <x v="0"/>
    <n v="1"/>
  </r>
  <r>
    <m/>
    <m/>
    <m/>
    <m/>
    <m/>
    <m/>
    <x v="501"/>
    <n v="300"/>
    <n v="5"/>
    <d v="2023-11-26T00:00:00"/>
    <x v="11"/>
    <n v="6"/>
  </r>
  <r>
    <m/>
    <m/>
    <m/>
    <m/>
    <m/>
    <m/>
    <x v="502"/>
    <n v="189"/>
    <n v="10"/>
    <d v="2023-04-29T00:00:00"/>
    <x v="4"/>
    <n v="10"/>
  </r>
  <r>
    <m/>
    <m/>
    <m/>
    <m/>
    <m/>
    <m/>
    <x v="503"/>
    <n v="48"/>
    <n v="42"/>
    <d v="2023-07-18T00:00:00"/>
    <x v="8"/>
    <n v="4"/>
  </r>
  <r>
    <m/>
    <m/>
    <m/>
    <m/>
    <m/>
    <m/>
    <x v="504"/>
    <n v="300"/>
    <n v="43"/>
    <d v="2023-05-02T00:00:00"/>
    <x v="1"/>
    <n v="7"/>
  </r>
  <r>
    <m/>
    <m/>
    <m/>
    <m/>
    <m/>
    <m/>
    <x v="505"/>
    <n v="304"/>
    <n v="3"/>
    <d v="2023-04-26T00:00:00"/>
    <x v="4"/>
    <n v="2"/>
  </r>
  <r>
    <m/>
    <m/>
    <m/>
    <m/>
    <m/>
    <m/>
    <x v="506"/>
    <n v="387"/>
    <n v="10"/>
    <d v="2023-11-11T00:00:00"/>
    <x v="11"/>
    <n v="6"/>
  </r>
  <r>
    <m/>
    <m/>
    <m/>
    <m/>
    <m/>
    <m/>
    <x v="507"/>
    <n v="460"/>
    <n v="13"/>
    <d v="2023-05-16T00:00:00"/>
    <x v="1"/>
    <n v="5"/>
  </r>
  <r>
    <m/>
    <m/>
    <m/>
    <m/>
    <m/>
    <m/>
    <x v="508"/>
    <n v="401"/>
    <n v="18"/>
    <d v="2023-11-18T00:00:00"/>
    <x v="11"/>
    <n v="7"/>
  </r>
  <r>
    <m/>
    <m/>
    <m/>
    <m/>
    <m/>
    <m/>
    <x v="509"/>
    <n v="293"/>
    <n v="46"/>
    <d v="2024-05-07T00:00:00"/>
    <x v="1"/>
    <n v="1"/>
  </r>
  <r>
    <m/>
    <m/>
    <m/>
    <m/>
    <m/>
    <m/>
    <x v="510"/>
    <n v="352"/>
    <n v="45"/>
    <d v="2024-07-09T00:00:00"/>
    <x v="8"/>
    <n v="10"/>
  </r>
  <r>
    <m/>
    <m/>
    <m/>
    <m/>
    <m/>
    <m/>
    <x v="511"/>
    <n v="174"/>
    <n v="12"/>
    <d v="2023-11-02T00:00:00"/>
    <x v="11"/>
    <n v="10"/>
  </r>
  <r>
    <m/>
    <m/>
    <m/>
    <m/>
    <m/>
    <m/>
    <x v="512"/>
    <n v="403"/>
    <n v="25"/>
    <d v="2023-11-24T00:00:00"/>
    <x v="11"/>
    <n v="4"/>
  </r>
  <r>
    <m/>
    <m/>
    <m/>
    <m/>
    <m/>
    <m/>
    <x v="513"/>
    <n v="312"/>
    <n v="26"/>
    <d v="2024-05-21T00:00:00"/>
    <x v="1"/>
    <n v="10"/>
  </r>
  <r>
    <m/>
    <m/>
    <m/>
    <m/>
    <m/>
    <m/>
    <x v="514"/>
    <n v="40"/>
    <n v="28"/>
    <d v="2023-06-10T00:00:00"/>
    <x v="9"/>
    <n v="1"/>
  </r>
  <r>
    <m/>
    <m/>
    <m/>
    <m/>
    <m/>
    <m/>
    <x v="515"/>
    <n v="98"/>
    <n v="42"/>
    <d v="2025-02-22T00:00:00"/>
    <x v="5"/>
    <n v="6"/>
  </r>
  <r>
    <m/>
    <m/>
    <m/>
    <m/>
    <m/>
    <m/>
    <x v="516"/>
    <n v="180"/>
    <n v="41"/>
    <d v="2024-08-07T00:00:00"/>
    <x v="0"/>
    <n v="9"/>
  </r>
  <r>
    <m/>
    <m/>
    <m/>
    <m/>
    <m/>
    <m/>
    <x v="517"/>
    <n v="324"/>
    <n v="11"/>
    <d v="2025-03-05T00:00:00"/>
    <x v="10"/>
    <n v="9"/>
  </r>
  <r>
    <m/>
    <m/>
    <m/>
    <m/>
    <m/>
    <m/>
    <x v="518"/>
    <n v="440"/>
    <n v="35"/>
    <d v="2025-02-16T00:00:00"/>
    <x v="5"/>
    <n v="8"/>
  </r>
  <r>
    <m/>
    <m/>
    <m/>
    <m/>
    <m/>
    <m/>
    <x v="519"/>
    <n v="459"/>
    <n v="33"/>
    <d v="2023-07-22T00:00:00"/>
    <x v="8"/>
    <n v="5"/>
  </r>
  <r>
    <m/>
    <m/>
    <m/>
    <m/>
    <m/>
    <m/>
    <x v="520"/>
    <n v="241"/>
    <n v="48"/>
    <d v="2023-05-22T00:00:00"/>
    <x v="1"/>
    <n v="1"/>
  </r>
  <r>
    <m/>
    <m/>
    <m/>
    <m/>
    <m/>
    <m/>
    <x v="521"/>
    <n v="249"/>
    <n v="19"/>
    <d v="2023-04-28T00:00:00"/>
    <x v="4"/>
    <n v="9"/>
  </r>
  <r>
    <m/>
    <m/>
    <m/>
    <m/>
    <m/>
    <m/>
    <x v="522"/>
    <n v="356"/>
    <n v="10"/>
    <d v="2023-09-13T00:00:00"/>
    <x v="6"/>
    <n v="5"/>
  </r>
  <r>
    <m/>
    <m/>
    <m/>
    <m/>
    <m/>
    <m/>
    <x v="523"/>
    <n v="9"/>
    <n v="21"/>
    <d v="2023-05-07T00:00:00"/>
    <x v="1"/>
    <n v="4"/>
  </r>
  <r>
    <m/>
    <m/>
    <m/>
    <m/>
    <m/>
    <m/>
    <x v="524"/>
    <n v="224"/>
    <n v="7"/>
    <d v="2025-01-31T00:00:00"/>
    <x v="3"/>
    <n v="9"/>
  </r>
  <r>
    <m/>
    <m/>
    <m/>
    <m/>
    <m/>
    <m/>
    <x v="525"/>
    <n v="462"/>
    <n v="44"/>
    <d v="2024-12-24T00:00:00"/>
    <x v="2"/>
    <n v="8"/>
  </r>
  <r>
    <m/>
    <m/>
    <m/>
    <m/>
    <m/>
    <m/>
    <x v="526"/>
    <n v="497"/>
    <n v="18"/>
    <d v="2024-10-31T00:00:00"/>
    <x v="7"/>
    <n v="6"/>
  </r>
  <r>
    <m/>
    <m/>
    <m/>
    <m/>
    <m/>
    <m/>
    <x v="527"/>
    <n v="336"/>
    <n v="2"/>
    <d v="2025-04-14T00:00:00"/>
    <x v="4"/>
    <n v="4"/>
  </r>
  <r>
    <m/>
    <m/>
    <m/>
    <m/>
    <m/>
    <m/>
    <x v="528"/>
    <n v="164"/>
    <n v="5"/>
    <d v="2024-06-03T00:00:00"/>
    <x v="9"/>
    <n v="2"/>
  </r>
  <r>
    <m/>
    <m/>
    <m/>
    <m/>
    <m/>
    <m/>
    <x v="529"/>
    <n v="471"/>
    <n v="50"/>
    <d v="2024-09-13T00:00:00"/>
    <x v="6"/>
    <n v="7"/>
  </r>
  <r>
    <m/>
    <m/>
    <m/>
    <m/>
    <m/>
    <m/>
    <x v="530"/>
    <n v="9"/>
    <n v="49"/>
    <d v="2024-07-11T00:00:00"/>
    <x v="8"/>
    <n v="6"/>
  </r>
  <r>
    <m/>
    <m/>
    <m/>
    <m/>
    <m/>
    <m/>
    <x v="531"/>
    <n v="373"/>
    <n v="41"/>
    <d v="2025-01-18T00:00:00"/>
    <x v="3"/>
    <n v="3"/>
  </r>
  <r>
    <m/>
    <m/>
    <m/>
    <m/>
    <m/>
    <m/>
    <x v="532"/>
    <n v="269"/>
    <n v="7"/>
    <d v="2023-06-28T00:00:00"/>
    <x v="9"/>
    <n v="5"/>
  </r>
  <r>
    <m/>
    <m/>
    <m/>
    <m/>
    <m/>
    <m/>
    <x v="533"/>
    <n v="474"/>
    <n v="19"/>
    <d v="2023-08-30T00:00:00"/>
    <x v="0"/>
    <n v="10"/>
  </r>
  <r>
    <m/>
    <m/>
    <m/>
    <m/>
    <m/>
    <m/>
    <x v="534"/>
    <n v="66"/>
    <n v="31"/>
    <d v="2023-08-15T00:00:00"/>
    <x v="0"/>
    <n v="5"/>
  </r>
  <r>
    <m/>
    <m/>
    <m/>
    <m/>
    <m/>
    <m/>
    <x v="535"/>
    <n v="9"/>
    <n v="8"/>
    <d v="2025-03-22T00:00:00"/>
    <x v="10"/>
    <n v="6"/>
  </r>
  <r>
    <m/>
    <m/>
    <m/>
    <m/>
    <m/>
    <m/>
    <x v="536"/>
    <n v="487"/>
    <n v="18"/>
    <d v="2024-03-02T00:00:00"/>
    <x v="10"/>
    <n v="6"/>
  </r>
  <r>
    <m/>
    <m/>
    <m/>
    <m/>
    <m/>
    <m/>
    <x v="537"/>
    <n v="338"/>
    <n v="16"/>
    <d v="2024-01-19T00:00:00"/>
    <x v="3"/>
    <n v="6"/>
  </r>
  <r>
    <m/>
    <m/>
    <m/>
    <m/>
    <m/>
    <m/>
    <x v="538"/>
    <n v="444"/>
    <n v="25"/>
    <d v="2025-03-05T00:00:00"/>
    <x v="10"/>
    <n v="8"/>
  </r>
  <r>
    <m/>
    <m/>
    <m/>
    <m/>
    <m/>
    <m/>
    <x v="539"/>
    <n v="257"/>
    <n v="13"/>
    <d v="2024-11-24T00:00:00"/>
    <x v="11"/>
    <n v="9"/>
  </r>
  <r>
    <m/>
    <m/>
    <m/>
    <m/>
    <m/>
    <m/>
    <x v="540"/>
    <n v="325"/>
    <n v="1"/>
    <d v="2025-04-16T00:00:00"/>
    <x v="4"/>
    <n v="7"/>
  </r>
  <r>
    <m/>
    <m/>
    <m/>
    <m/>
    <m/>
    <m/>
    <x v="541"/>
    <n v="120"/>
    <n v="48"/>
    <d v="2024-05-10T00:00:00"/>
    <x v="1"/>
    <n v="9"/>
  </r>
  <r>
    <m/>
    <m/>
    <m/>
    <m/>
    <m/>
    <m/>
    <x v="542"/>
    <n v="83"/>
    <n v="31"/>
    <d v="2025-04-04T00:00:00"/>
    <x v="4"/>
    <n v="8"/>
  </r>
  <r>
    <m/>
    <m/>
    <m/>
    <m/>
    <m/>
    <m/>
    <x v="543"/>
    <n v="189"/>
    <n v="15"/>
    <d v="2025-04-06T00:00:00"/>
    <x v="4"/>
    <n v="10"/>
  </r>
  <r>
    <m/>
    <m/>
    <m/>
    <m/>
    <m/>
    <m/>
    <x v="544"/>
    <n v="108"/>
    <n v="48"/>
    <d v="2025-02-15T00:00:00"/>
    <x v="5"/>
    <n v="4"/>
  </r>
  <r>
    <m/>
    <m/>
    <m/>
    <m/>
    <m/>
    <m/>
    <x v="545"/>
    <n v="275"/>
    <n v="42"/>
    <d v="2024-02-09T00:00:00"/>
    <x v="5"/>
    <n v="5"/>
  </r>
  <r>
    <m/>
    <m/>
    <m/>
    <m/>
    <m/>
    <m/>
    <x v="546"/>
    <n v="469"/>
    <n v="22"/>
    <d v="2024-07-16T00:00:00"/>
    <x v="8"/>
    <n v="1"/>
  </r>
  <r>
    <m/>
    <m/>
    <m/>
    <m/>
    <m/>
    <m/>
    <x v="547"/>
    <n v="138"/>
    <n v="42"/>
    <d v="2024-09-21T00:00:00"/>
    <x v="6"/>
    <n v="1"/>
  </r>
  <r>
    <m/>
    <m/>
    <m/>
    <m/>
    <m/>
    <m/>
    <x v="548"/>
    <n v="401"/>
    <n v="13"/>
    <d v="2023-12-16T00:00:00"/>
    <x v="2"/>
    <n v="1"/>
  </r>
  <r>
    <m/>
    <m/>
    <m/>
    <m/>
    <m/>
    <m/>
    <x v="549"/>
    <n v="402"/>
    <n v="32"/>
    <d v="2025-01-10T00:00:00"/>
    <x v="3"/>
    <n v="9"/>
  </r>
  <r>
    <m/>
    <m/>
    <m/>
    <m/>
    <m/>
    <m/>
    <x v="550"/>
    <n v="299"/>
    <n v="44"/>
    <d v="2024-11-08T00:00:00"/>
    <x v="11"/>
    <n v="3"/>
  </r>
  <r>
    <m/>
    <m/>
    <m/>
    <m/>
    <m/>
    <m/>
    <x v="551"/>
    <n v="406"/>
    <n v="36"/>
    <d v="2023-07-24T00:00:00"/>
    <x v="8"/>
    <n v="1"/>
  </r>
  <r>
    <m/>
    <m/>
    <m/>
    <m/>
    <m/>
    <m/>
    <x v="552"/>
    <n v="317"/>
    <n v="28"/>
    <d v="2023-09-28T00:00:00"/>
    <x v="6"/>
    <n v="2"/>
  </r>
  <r>
    <m/>
    <m/>
    <m/>
    <m/>
    <m/>
    <m/>
    <x v="553"/>
    <n v="338"/>
    <n v="13"/>
    <d v="2023-11-09T00:00:00"/>
    <x v="11"/>
    <n v="5"/>
  </r>
  <r>
    <m/>
    <m/>
    <m/>
    <m/>
    <m/>
    <m/>
    <x v="554"/>
    <n v="479"/>
    <n v="24"/>
    <d v="2023-10-24T00:00:00"/>
    <x v="7"/>
    <n v="8"/>
  </r>
  <r>
    <m/>
    <m/>
    <m/>
    <m/>
    <m/>
    <m/>
    <x v="555"/>
    <n v="257"/>
    <n v="11"/>
    <d v="2023-05-03T00:00:00"/>
    <x v="1"/>
    <n v="10"/>
  </r>
  <r>
    <m/>
    <m/>
    <m/>
    <m/>
    <m/>
    <m/>
    <x v="556"/>
    <n v="454"/>
    <n v="32"/>
    <d v="2024-02-11T00:00:00"/>
    <x v="5"/>
    <n v="10"/>
  </r>
  <r>
    <m/>
    <m/>
    <m/>
    <m/>
    <m/>
    <m/>
    <x v="557"/>
    <n v="214"/>
    <n v="43"/>
    <d v="2025-03-08T00:00:00"/>
    <x v="10"/>
    <n v="9"/>
  </r>
  <r>
    <m/>
    <m/>
    <m/>
    <m/>
    <m/>
    <m/>
    <x v="558"/>
    <n v="355"/>
    <n v="44"/>
    <d v="2024-05-02T00:00:00"/>
    <x v="1"/>
    <n v="9"/>
  </r>
  <r>
    <m/>
    <m/>
    <m/>
    <m/>
    <m/>
    <m/>
    <x v="559"/>
    <n v="489"/>
    <n v="41"/>
    <d v="2024-12-20T00:00:00"/>
    <x v="2"/>
    <n v="8"/>
  </r>
  <r>
    <m/>
    <m/>
    <m/>
    <m/>
    <m/>
    <m/>
    <x v="560"/>
    <n v="286"/>
    <n v="1"/>
    <d v="2024-11-16T00:00:00"/>
    <x v="11"/>
    <n v="9"/>
  </r>
  <r>
    <m/>
    <m/>
    <m/>
    <m/>
    <m/>
    <m/>
    <x v="561"/>
    <n v="326"/>
    <n v="9"/>
    <d v="2023-06-17T00:00:00"/>
    <x v="9"/>
    <n v="10"/>
  </r>
  <r>
    <m/>
    <m/>
    <m/>
    <m/>
    <m/>
    <m/>
    <x v="562"/>
    <n v="482"/>
    <n v="33"/>
    <d v="2024-12-19T00:00:00"/>
    <x v="2"/>
    <n v="1"/>
  </r>
  <r>
    <m/>
    <m/>
    <m/>
    <m/>
    <m/>
    <m/>
    <x v="563"/>
    <n v="240"/>
    <n v="44"/>
    <d v="2023-08-06T00:00:00"/>
    <x v="0"/>
    <n v="10"/>
  </r>
  <r>
    <m/>
    <m/>
    <m/>
    <m/>
    <m/>
    <m/>
    <x v="564"/>
    <n v="6"/>
    <n v="47"/>
    <d v="2024-06-19T00:00:00"/>
    <x v="9"/>
    <n v="2"/>
  </r>
  <r>
    <m/>
    <m/>
    <m/>
    <m/>
    <m/>
    <m/>
    <x v="565"/>
    <n v="227"/>
    <n v="29"/>
    <d v="2023-08-20T00:00:00"/>
    <x v="0"/>
    <n v="4"/>
  </r>
  <r>
    <m/>
    <m/>
    <m/>
    <m/>
    <m/>
    <m/>
    <x v="566"/>
    <n v="350"/>
    <n v="43"/>
    <d v="2024-06-15T00:00:00"/>
    <x v="9"/>
    <n v="1"/>
  </r>
  <r>
    <m/>
    <m/>
    <m/>
    <m/>
    <m/>
    <m/>
    <x v="567"/>
    <n v="441"/>
    <n v="11"/>
    <d v="2023-09-13T00:00:00"/>
    <x v="6"/>
    <n v="10"/>
  </r>
  <r>
    <m/>
    <m/>
    <m/>
    <m/>
    <m/>
    <m/>
    <x v="568"/>
    <n v="6"/>
    <n v="36"/>
    <d v="2023-07-07T00:00:00"/>
    <x v="8"/>
    <n v="3"/>
  </r>
  <r>
    <m/>
    <m/>
    <m/>
    <m/>
    <m/>
    <m/>
    <x v="569"/>
    <n v="483"/>
    <n v="33"/>
    <d v="2023-06-16T00:00:00"/>
    <x v="9"/>
    <n v="2"/>
  </r>
  <r>
    <m/>
    <m/>
    <m/>
    <m/>
    <m/>
    <m/>
    <x v="570"/>
    <n v="138"/>
    <n v="39"/>
    <d v="2023-10-28T00:00:00"/>
    <x v="7"/>
    <n v="7"/>
  </r>
  <r>
    <m/>
    <m/>
    <m/>
    <m/>
    <m/>
    <m/>
    <x v="571"/>
    <n v="315"/>
    <n v="8"/>
    <d v="2024-11-01T00:00:00"/>
    <x v="11"/>
    <n v="7"/>
  </r>
  <r>
    <m/>
    <m/>
    <m/>
    <m/>
    <m/>
    <m/>
    <x v="572"/>
    <n v="92"/>
    <n v="31"/>
    <d v="2023-11-07T00:00:00"/>
    <x v="11"/>
    <n v="2"/>
  </r>
  <r>
    <m/>
    <m/>
    <m/>
    <m/>
    <m/>
    <m/>
    <x v="573"/>
    <n v="264"/>
    <n v="16"/>
    <d v="2024-09-20T00:00:00"/>
    <x v="6"/>
    <n v="3"/>
  </r>
  <r>
    <m/>
    <m/>
    <m/>
    <m/>
    <m/>
    <m/>
    <x v="574"/>
    <n v="464"/>
    <n v="18"/>
    <d v="2023-12-06T00:00:00"/>
    <x v="2"/>
    <n v="3"/>
  </r>
  <r>
    <m/>
    <m/>
    <m/>
    <m/>
    <m/>
    <m/>
    <x v="575"/>
    <n v="303"/>
    <n v="50"/>
    <d v="2024-12-15T00:00:00"/>
    <x v="2"/>
    <n v="3"/>
  </r>
  <r>
    <m/>
    <m/>
    <m/>
    <m/>
    <m/>
    <m/>
    <x v="576"/>
    <n v="388"/>
    <n v="37"/>
    <d v="2024-10-01T00:00:00"/>
    <x v="7"/>
    <n v="9"/>
  </r>
  <r>
    <m/>
    <m/>
    <m/>
    <m/>
    <m/>
    <m/>
    <x v="577"/>
    <n v="229"/>
    <n v="4"/>
    <d v="2023-05-10T00:00:00"/>
    <x v="1"/>
    <n v="6"/>
  </r>
  <r>
    <m/>
    <m/>
    <m/>
    <m/>
    <m/>
    <m/>
    <x v="578"/>
    <n v="301"/>
    <n v="6"/>
    <d v="2024-04-04T00:00:00"/>
    <x v="4"/>
    <n v="10"/>
  </r>
  <r>
    <m/>
    <m/>
    <m/>
    <m/>
    <m/>
    <m/>
    <x v="579"/>
    <n v="387"/>
    <n v="29"/>
    <d v="2024-06-29T00:00:00"/>
    <x v="9"/>
    <n v="8"/>
  </r>
  <r>
    <m/>
    <m/>
    <m/>
    <m/>
    <m/>
    <m/>
    <x v="580"/>
    <n v="211"/>
    <n v="4"/>
    <d v="2024-12-26T00:00:00"/>
    <x v="2"/>
    <n v="7"/>
  </r>
  <r>
    <m/>
    <m/>
    <m/>
    <m/>
    <m/>
    <m/>
    <x v="581"/>
    <n v="403"/>
    <n v="34"/>
    <d v="2024-10-11T00:00:00"/>
    <x v="7"/>
    <n v="6"/>
  </r>
  <r>
    <m/>
    <m/>
    <m/>
    <m/>
    <m/>
    <m/>
    <x v="582"/>
    <n v="10"/>
    <n v="46"/>
    <d v="2023-11-18T00:00:00"/>
    <x v="11"/>
    <n v="9"/>
  </r>
  <r>
    <m/>
    <m/>
    <m/>
    <m/>
    <m/>
    <m/>
    <x v="583"/>
    <n v="356"/>
    <n v="44"/>
    <d v="2024-08-13T00:00:00"/>
    <x v="0"/>
    <n v="6"/>
  </r>
  <r>
    <m/>
    <m/>
    <m/>
    <m/>
    <m/>
    <m/>
    <x v="584"/>
    <n v="366"/>
    <n v="21"/>
    <d v="2024-05-14T00:00:00"/>
    <x v="1"/>
    <n v="5"/>
  </r>
  <r>
    <m/>
    <m/>
    <m/>
    <m/>
    <m/>
    <m/>
    <x v="585"/>
    <n v="345"/>
    <n v="16"/>
    <d v="2025-03-24T00:00:00"/>
    <x v="10"/>
    <n v="1"/>
  </r>
  <r>
    <m/>
    <m/>
    <m/>
    <m/>
    <m/>
    <m/>
    <x v="586"/>
    <n v="390"/>
    <n v="18"/>
    <d v="2024-02-06T00:00:00"/>
    <x v="5"/>
    <n v="10"/>
  </r>
  <r>
    <m/>
    <m/>
    <m/>
    <m/>
    <m/>
    <m/>
    <x v="587"/>
    <n v="338"/>
    <n v="20"/>
    <d v="2025-01-05T00:00:00"/>
    <x v="3"/>
    <n v="5"/>
  </r>
  <r>
    <m/>
    <m/>
    <m/>
    <m/>
    <m/>
    <m/>
    <x v="588"/>
    <n v="153"/>
    <n v="50"/>
    <d v="2023-12-24T00:00:00"/>
    <x v="2"/>
    <n v="10"/>
  </r>
  <r>
    <m/>
    <m/>
    <m/>
    <m/>
    <m/>
    <m/>
    <x v="589"/>
    <n v="152"/>
    <n v="8"/>
    <d v="2024-08-01T00:00:00"/>
    <x v="0"/>
    <n v="8"/>
  </r>
  <r>
    <m/>
    <m/>
    <m/>
    <m/>
    <m/>
    <m/>
    <x v="590"/>
    <n v="412"/>
    <n v="15"/>
    <d v="2025-03-07T00:00:00"/>
    <x v="10"/>
    <n v="8"/>
  </r>
  <r>
    <m/>
    <m/>
    <m/>
    <m/>
    <m/>
    <m/>
    <x v="591"/>
    <n v="81"/>
    <n v="37"/>
    <d v="2024-08-05T00:00:00"/>
    <x v="0"/>
    <n v="7"/>
  </r>
  <r>
    <m/>
    <m/>
    <m/>
    <m/>
    <m/>
    <m/>
    <x v="592"/>
    <n v="194"/>
    <n v="20"/>
    <d v="2025-02-18T00:00:00"/>
    <x v="5"/>
    <n v="5"/>
  </r>
  <r>
    <m/>
    <m/>
    <m/>
    <m/>
    <m/>
    <m/>
    <x v="593"/>
    <n v="249"/>
    <n v="47"/>
    <d v="2023-12-22T00:00:00"/>
    <x v="2"/>
    <n v="2"/>
  </r>
  <r>
    <m/>
    <m/>
    <m/>
    <m/>
    <m/>
    <m/>
    <x v="594"/>
    <n v="123"/>
    <n v="50"/>
    <d v="2024-04-09T00:00:00"/>
    <x v="4"/>
    <n v="9"/>
  </r>
  <r>
    <m/>
    <m/>
    <m/>
    <m/>
    <m/>
    <m/>
    <x v="595"/>
    <n v="164"/>
    <n v="41"/>
    <d v="2023-12-10T00:00:00"/>
    <x v="2"/>
    <n v="10"/>
  </r>
  <r>
    <m/>
    <m/>
    <m/>
    <m/>
    <m/>
    <m/>
    <x v="596"/>
    <n v="495"/>
    <n v="42"/>
    <d v="2024-06-14T00:00:00"/>
    <x v="9"/>
    <n v="2"/>
  </r>
  <r>
    <m/>
    <m/>
    <m/>
    <m/>
    <m/>
    <m/>
    <x v="597"/>
    <n v="433"/>
    <n v="14"/>
    <d v="2025-03-11T00:00:00"/>
    <x v="10"/>
    <n v="1"/>
  </r>
  <r>
    <m/>
    <m/>
    <m/>
    <m/>
    <m/>
    <m/>
    <x v="598"/>
    <n v="281"/>
    <n v="50"/>
    <d v="2024-03-15T00:00:00"/>
    <x v="10"/>
    <n v="6"/>
  </r>
  <r>
    <m/>
    <m/>
    <m/>
    <m/>
    <m/>
    <m/>
    <x v="599"/>
    <n v="87"/>
    <n v="14"/>
    <d v="2023-05-31T00:00:00"/>
    <x v="1"/>
    <n v="7"/>
  </r>
  <r>
    <m/>
    <m/>
    <m/>
    <m/>
    <m/>
    <m/>
    <x v="600"/>
    <n v="361"/>
    <n v="36"/>
    <d v="2023-12-19T00:00:00"/>
    <x v="2"/>
    <n v="6"/>
  </r>
  <r>
    <m/>
    <m/>
    <m/>
    <m/>
    <m/>
    <m/>
    <x v="601"/>
    <n v="209"/>
    <n v="26"/>
    <d v="2025-04-09T00:00:00"/>
    <x v="4"/>
    <n v="3"/>
  </r>
  <r>
    <m/>
    <m/>
    <m/>
    <m/>
    <m/>
    <m/>
    <x v="602"/>
    <n v="293"/>
    <n v="5"/>
    <d v="2024-02-03T00:00:00"/>
    <x v="5"/>
    <n v="4"/>
  </r>
  <r>
    <m/>
    <m/>
    <m/>
    <m/>
    <m/>
    <m/>
    <x v="603"/>
    <n v="389"/>
    <n v="39"/>
    <d v="2024-02-10T00:00:00"/>
    <x v="5"/>
    <n v="10"/>
  </r>
  <r>
    <m/>
    <m/>
    <m/>
    <m/>
    <m/>
    <m/>
    <x v="604"/>
    <n v="359"/>
    <n v="8"/>
    <d v="2024-11-06T00:00:00"/>
    <x v="11"/>
    <n v="4"/>
  </r>
  <r>
    <m/>
    <m/>
    <m/>
    <m/>
    <m/>
    <m/>
    <x v="605"/>
    <n v="366"/>
    <n v="49"/>
    <d v="2025-04-06T00:00:00"/>
    <x v="4"/>
    <n v="9"/>
  </r>
  <r>
    <m/>
    <m/>
    <m/>
    <m/>
    <m/>
    <m/>
    <x v="606"/>
    <n v="207"/>
    <n v="29"/>
    <d v="2024-12-03T00:00:00"/>
    <x v="2"/>
    <n v="4"/>
  </r>
  <r>
    <m/>
    <m/>
    <m/>
    <m/>
    <m/>
    <m/>
    <x v="607"/>
    <n v="470"/>
    <n v="4"/>
    <d v="2024-12-16T00:00:00"/>
    <x v="2"/>
    <n v="10"/>
  </r>
  <r>
    <m/>
    <m/>
    <m/>
    <m/>
    <m/>
    <m/>
    <x v="608"/>
    <n v="342"/>
    <n v="5"/>
    <d v="2025-03-13T00:00:00"/>
    <x v="10"/>
    <n v="5"/>
  </r>
  <r>
    <m/>
    <m/>
    <m/>
    <m/>
    <m/>
    <m/>
    <x v="609"/>
    <n v="89"/>
    <n v="33"/>
    <d v="2025-03-06T00:00:00"/>
    <x v="10"/>
    <n v="8"/>
  </r>
  <r>
    <m/>
    <m/>
    <m/>
    <m/>
    <m/>
    <m/>
    <x v="610"/>
    <n v="130"/>
    <n v="31"/>
    <d v="2024-01-25T00:00:00"/>
    <x v="3"/>
    <n v="9"/>
  </r>
  <r>
    <m/>
    <m/>
    <m/>
    <m/>
    <m/>
    <m/>
    <x v="611"/>
    <n v="303"/>
    <n v="25"/>
    <d v="2024-02-28T00:00:00"/>
    <x v="5"/>
    <n v="1"/>
  </r>
  <r>
    <m/>
    <m/>
    <m/>
    <m/>
    <m/>
    <m/>
    <x v="612"/>
    <n v="391"/>
    <n v="16"/>
    <d v="2023-12-14T00:00:00"/>
    <x v="2"/>
    <n v="6"/>
  </r>
  <r>
    <m/>
    <m/>
    <m/>
    <m/>
    <m/>
    <m/>
    <x v="613"/>
    <n v="412"/>
    <n v="33"/>
    <d v="2024-05-15T00:00:00"/>
    <x v="1"/>
    <n v="9"/>
  </r>
  <r>
    <m/>
    <m/>
    <m/>
    <m/>
    <m/>
    <m/>
    <x v="614"/>
    <n v="395"/>
    <n v="29"/>
    <d v="2024-09-07T00:00:00"/>
    <x v="6"/>
    <n v="6"/>
  </r>
  <r>
    <m/>
    <m/>
    <m/>
    <m/>
    <m/>
    <m/>
    <x v="615"/>
    <n v="43"/>
    <n v="28"/>
    <d v="2024-09-09T00:00:00"/>
    <x v="6"/>
    <n v="10"/>
  </r>
  <r>
    <m/>
    <m/>
    <m/>
    <m/>
    <m/>
    <m/>
    <x v="616"/>
    <n v="213"/>
    <n v="40"/>
    <d v="2024-04-04T00:00:00"/>
    <x v="4"/>
    <n v="2"/>
  </r>
  <r>
    <m/>
    <m/>
    <m/>
    <m/>
    <m/>
    <m/>
    <x v="617"/>
    <n v="334"/>
    <n v="28"/>
    <d v="2023-10-10T00:00:00"/>
    <x v="7"/>
    <n v="4"/>
  </r>
  <r>
    <m/>
    <m/>
    <m/>
    <m/>
    <m/>
    <m/>
    <x v="618"/>
    <n v="76"/>
    <n v="16"/>
    <d v="2025-03-13T00:00:00"/>
    <x v="10"/>
    <n v="7"/>
  </r>
  <r>
    <m/>
    <m/>
    <m/>
    <m/>
    <m/>
    <m/>
    <x v="619"/>
    <n v="332"/>
    <n v="15"/>
    <d v="2024-11-26T00:00:00"/>
    <x v="11"/>
    <n v="2"/>
  </r>
  <r>
    <m/>
    <m/>
    <m/>
    <m/>
    <m/>
    <m/>
    <x v="620"/>
    <n v="227"/>
    <n v="48"/>
    <d v="2023-08-23T00:00:00"/>
    <x v="0"/>
    <n v="6"/>
  </r>
  <r>
    <m/>
    <m/>
    <m/>
    <m/>
    <m/>
    <m/>
    <x v="621"/>
    <n v="188"/>
    <n v="32"/>
    <d v="2023-12-28T00:00:00"/>
    <x v="2"/>
    <n v="3"/>
  </r>
  <r>
    <m/>
    <m/>
    <m/>
    <m/>
    <m/>
    <m/>
    <x v="622"/>
    <n v="282"/>
    <n v="10"/>
    <d v="2023-08-09T00:00:00"/>
    <x v="0"/>
    <n v="5"/>
  </r>
  <r>
    <m/>
    <m/>
    <m/>
    <m/>
    <m/>
    <m/>
    <x v="623"/>
    <n v="186"/>
    <n v="25"/>
    <d v="2024-04-27T00:00:00"/>
    <x v="4"/>
    <n v="5"/>
  </r>
  <r>
    <m/>
    <m/>
    <m/>
    <m/>
    <m/>
    <m/>
    <x v="624"/>
    <n v="31"/>
    <n v="19"/>
    <d v="2024-12-14T00:00:00"/>
    <x v="2"/>
    <n v="1"/>
  </r>
  <r>
    <m/>
    <m/>
    <m/>
    <m/>
    <m/>
    <m/>
    <x v="625"/>
    <n v="89"/>
    <n v="1"/>
    <d v="2025-01-12T00:00:00"/>
    <x v="3"/>
    <n v="4"/>
  </r>
  <r>
    <m/>
    <m/>
    <m/>
    <m/>
    <m/>
    <m/>
    <x v="626"/>
    <n v="497"/>
    <n v="32"/>
    <d v="2025-04-04T00:00:00"/>
    <x v="4"/>
    <n v="1"/>
  </r>
  <r>
    <m/>
    <m/>
    <m/>
    <m/>
    <m/>
    <m/>
    <x v="627"/>
    <n v="237"/>
    <n v="13"/>
    <d v="2024-12-22T00:00:00"/>
    <x v="2"/>
    <n v="7"/>
  </r>
  <r>
    <m/>
    <m/>
    <m/>
    <m/>
    <m/>
    <m/>
    <x v="628"/>
    <n v="204"/>
    <n v="44"/>
    <d v="2024-05-24T00:00:00"/>
    <x v="1"/>
    <n v="9"/>
  </r>
  <r>
    <m/>
    <m/>
    <m/>
    <m/>
    <m/>
    <m/>
    <x v="629"/>
    <n v="159"/>
    <n v="39"/>
    <d v="2024-02-19T00:00:00"/>
    <x v="5"/>
    <n v="5"/>
  </r>
  <r>
    <m/>
    <m/>
    <m/>
    <m/>
    <m/>
    <m/>
    <x v="630"/>
    <n v="212"/>
    <n v="49"/>
    <d v="2023-07-13T00:00:00"/>
    <x v="8"/>
    <n v="3"/>
  </r>
  <r>
    <m/>
    <m/>
    <m/>
    <m/>
    <m/>
    <m/>
    <x v="631"/>
    <n v="339"/>
    <n v="48"/>
    <d v="2024-12-26T00:00:00"/>
    <x v="2"/>
    <n v="4"/>
  </r>
  <r>
    <m/>
    <m/>
    <m/>
    <m/>
    <m/>
    <m/>
    <x v="632"/>
    <n v="131"/>
    <n v="38"/>
    <d v="2025-01-19T00:00:00"/>
    <x v="3"/>
    <n v="1"/>
  </r>
  <r>
    <m/>
    <m/>
    <m/>
    <m/>
    <m/>
    <m/>
    <x v="633"/>
    <n v="303"/>
    <n v="36"/>
    <d v="2024-12-14T00:00:00"/>
    <x v="2"/>
    <n v="5"/>
  </r>
  <r>
    <m/>
    <m/>
    <m/>
    <m/>
    <m/>
    <m/>
    <x v="634"/>
    <n v="489"/>
    <n v="28"/>
    <d v="2025-01-18T00:00:00"/>
    <x v="3"/>
    <n v="3"/>
  </r>
  <r>
    <m/>
    <m/>
    <m/>
    <m/>
    <m/>
    <m/>
    <x v="635"/>
    <n v="307"/>
    <n v="26"/>
    <d v="2024-03-08T00:00:00"/>
    <x v="10"/>
    <n v="5"/>
  </r>
  <r>
    <m/>
    <m/>
    <m/>
    <m/>
    <m/>
    <m/>
    <x v="636"/>
    <n v="348"/>
    <n v="29"/>
    <d v="2025-03-07T00:00:00"/>
    <x v="10"/>
    <n v="9"/>
  </r>
  <r>
    <m/>
    <m/>
    <m/>
    <m/>
    <m/>
    <m/>
    <x v="637"/>
    <n v="340"/>
    <n v="47"/>
    <d v="2023-07-06T00:00:00"/>
    <x v="8"/>
    <n v="4"/>
  </r>
  <r>
    <m/>
    <m/>
    <m/>
    <m/>
    <m/>
    <m/>
    <x v="638"/>
    <n v="55"/>
    <n v="34"/>
    <d v="2023-06-10T00:00:00"/>
    <x v="9"/>
    <n v="8"/>
  </r>
  <r>
    <m/>
    <m/>
    <m/>
    <m/>
    <m/>
    <m/>
    <x v="639"/>
    <n v="422"/>
    <n v="19"/>
    <d v="2023-12-16T00:00:00"/>
    <x v="2"/>
    <n v="3"/>
  </r>
  <r>
    <m/>
    <m/>
    <m/>
    <m/>
    <m/>
    <m/>
    <x v="640"/>
    <n v="384"/>
    <n v="34"/>
    <d v="2024-02-03T00:00:00"/>
    <x v="5"/>
    <n v="9"/>
  </r>
  <r>
    <m/>
    <m/>
    <m/>
    <m/>
    <m/>
    <m/>
    <x v="641"/>
    <n v="26"/>
    <n v="34"/>
    <d v="2025-02-05T00:00:00"/>
    <x v="5"/>
    <n v="4"/>
  </r>
  <r>
    <m/>
    <m/>
    <m/>
    <m/>
    <m/>
    <m/>
    <x v="642"/>
    <n v="363"/>
    <n v="2"/>
    <d v="2024-06-16T00:00:00"/>
    <x v="9"/>
    <n v="7"/>
  </r>
  <r>
    <m/>
    <m/>
    <m/>
    <m/>
    <m/>
    <m/>
    <x v="643"/>
    <n v="339"/>
    <n v="48"/>
    <d v="2025-03-31T00:00:00"/>
    <x v="10"/>
    <n v="2"/>
  </r>
  <r>
    <m/>
    <m/>
    <m/>
    <m/>
    <m/>
    <m/>
    <x v="644"/>
    <n v="204"/>
    <n v="35"/>
    <d v="2023-10-14T00:00:00"/>
    <x v="7"/>
    <n v="4"/>
  </r>
  <r>
    <m/>
    <m/>
    <m/>
    <m/>
    <m/>
    <m/>
    <x v="645"/>
    <n v="365"/>
    <n v="42"/>
    <d v="2023-04-30T00:00:00"/>
    <x v="4"/>
    <n v="10"/>
  </r>
  <r>
    <m/>
    <m/>
    <m/>
    <m/>
    <m/>
    <m/>
    <x v="646"/>
    <n v="326"/>
    <n v="24"/>
    <d v="2024-11-02T00:00:00"/>
    <x v="11"/>
    <n v="6"/>
  </r>
  <r>
    <m/>
    <m/>
    <m/>
    <m/>
    <m/>
    <m/>
    <x v="647"/>
    <n v="123"/>
    <n v="7"/>
    <d v="2024-01-30T00:00:00"/>
    <x v="3"/>
    <n v="2"/>
  </r>
  <r>
    <m/>
    <m/>
    <m/>
    <m/>
    <m/>
    <m/>
    <x v="648"/>
    <n v="64"/>
    <n v="14"/>
    <d v="2025-03-18T00:00:00"/>
    <x v="10"/>
    <n v="5"/>
  </r>
  <r>
    <m/>
    <m/>
    <m/>
    <m/>
    <m/>
    <m/>
    <x v="649"/>
    <n v="374"/>
    <n v="2"/>
    <d v="2023-10-01T00:00:00"/>
    <x v="7"/>
    <n v="6"/>
  </r>
  <r>
    <m/>
    <m/>
    <m/>
    <m/>
    <m/>
    <m/>
    <x v="650"/>
    <n v="240"/>
    <n v="39"/>
    <d v="2024-03-17T00:00:00"/>
    <x v="10"/>
    <n v="3"/>
  </r>
  <r>
    <m/>
    <m/>
    <m/>
    <m/>
    <m/>
    <m/>
    <x v="651"/>
    <n v="107"/>
    <n v="47"/>
    <d v="2025-04-02T00:00:00"/>
    <x v="4"/>
    <n v="7"/>
  </r>
  <r>
    <m/>
    <m/>
    <m/>
    <m/>
    <m/>
    <m/>
    <x v="652"/>
    <n v="173"/>
    <n v="4"/>
    <d v="2023-12-23T00:00:00"/>
    <x v="2"/>
    <n v="3"/>
  </r>
  <r>
    <m/>
    <m/>
    <m/>
    <m/>
    <m/>
    <m/>
    <x v="653"/>
    <n v="36"/>
    <n v="15"/>
    <d v="2024-08-01T00:00:00"/>
    <x v="0"/>
    <n v="10"/>
  </r>
  <r>
    <m/>
    <m/>
    <m/>
    <m/>
    <m/>
    <m/>
    <x v="654"/>
    <n v="494"/>
    <n v="46"/>
    <d v="2025-03-06T00:00:00"/>
    <x v="10"/>
    <n v="10"/>
  </r>
  <r>
    <m/>
    <m/>
    <m/>
    <m/>
    <m/>
    <m/>
    <x v="655"/>
    <n v="346"/>
    <n v="13"/>
    <d v="2023-12-28T00:00:00"/>
    <x v="2"/>
    <n v="6"/>
  </r>
  <r>
    <m/>
    <m/>
    <m/>
    <m/>
    <m/>
    <m/>
    <x v="656"/>
    <n v="213"/>
    <n v="38"/>
    <d v="2024-12-28T00:00:00"/>
    <x v="2"/>
    <n v="10"/>
  </r>
  <r>
    <m/>
    <m/>
    <m/>
    <m/>
    <m/>
    <m/>
    <x v="657"/>
    <n v="493"/>
    <n v="19"/>
    <d v="2024-07-14T00:00:00"/>
    <x v="8"/>
    <n v="10"/>
  </r>
  <r>
    <m/>
    <m/>
    <m/>
    <m/>
    <m/>
    <m/>
    <x v="658"/>
    <n v="138"/>
    <n v="36"/>
    <d v="2024-07-18T00:00:00"/>
    <x v="8"/>
    <n v="9"/>
  </r>
  <r>
    <m/>
    <m/>
    <m/>
    <m/>
    <m/>
    <m/>
    <x v="659"/>
    <n v="335"/>
    <n v="29"/>
    <d v="2024-12-10T00:00:00"/>
    <x v="2"/>
    <n v="6"/>
  </r>
  <r>
    <m/>
    <m/>
    <m/>
    <m/>
    <m/>
    <m/>
    <x v="660"/>
    <n v="192"/>
    <n v="7"/>
    <d v="2024-01-08T00:00:00"/>
    <x v="3"/>
    <n v="2"/>
  </r>
  <r>
    <m/>
    <m/>
    <m/>
    <m/>
    <m/>
    <m/>
    <x v="661"/>
    <n v="140"/>
    <n v="41"/>
    <d v="2024-04-21T00:00:00"/>
    <x v="4"/>
    <n v="3"/>
  </r>
  <r>
    <m/>
    <m/>
    <m/>
    <m/>
    <m/>
    <m/>
    <x v="662"/>
    <n v="250"/>
    <n v="17"/>
    <d v="2023-06-22T00:00:00"/>
    <x v="9"/>
    <n v="3"/>
  </r>
  <r>
    <m/>
    <m/>
    <m/>
    <m/>
    <m/>
    <m/>
    <x v="663"/>
    <n v="35"/>
    <n v="48"/>
    <d v="2024-12-17T00:00:00"/>
    <x v="2"/>
    <n v="7"/>
  </r>
  <r>
    <m/>
    <m/>
    <m/>
    <m/>
    <m/>
    <m/>
    <x v="664"/>
    <n v="295"/>
    <n v="5"/>
    <d v="2023-08-22T00:00:00"/>
    <x v="0"/>
    <n v="7"/>
  </r>
  <r>
    <m/>
    <m/>
    <m/>
    <m/>
    <m/>
    <m/>
    <x v="665"/>
    <n v="203"/>
    <n v="28"/>
    <d v="2023-10-06T00:00:00"/>
    <x v="7"/>
    <n v="2"/>
  </r>
  <r>
    <m/>
    <m/>
    <m/>
    <m/>
    <m/>
    <m/>
    <x v="666"/>
    <n v="405"/>
    <n v="13"/>
    <d v="2024-12-02T00:00:00"/>
    <x v="2"/>
    <n v="9"/>
  </r>
  <r>
    <m/>
    <m/>
    <m/>
    <m/>
    <m/>
    <m/>
    <x v="667"/>
    <n v="256"/>
    <n v="5"/>
    <d v="2025-03-13T00:00:00"/>
    <x v="10"/>
    <n v="5"/>
  </r>
  <r>
    <m/>
    <m/>
    <m/>
    <m/>
    <m/>
    <m/>
    <x v="668"/>
    <n v="345"/>
    <n v="23"/>
    <d v="2024-10-05T00:00:00"/>
    <x v="7"/>
    <n v="6"/>
  </r>
  <r>
    <m/>
    <m/>
    <m/>
    <m/>
    <m/>
    <m/>
    <x v="669"/>
    <n v="94"/>
    <n v="43"/>
    <d v="2023-10-10T00:00:00"/>
    <x v="7"/>
    <n v="9"/>
  </r>
  <r>
    <m/>
    <m/>
    <m/>
    <m/>
    <m/>
    <m/>
    <x v="670"/>
    <n v="334"/>
    <n v="33"/>
    <d v="2024-07-21T00:00:00"/>
    <x v="8"/>
    <n v="3"/>
  </r>
  <r>
    <m/>
    <m/>
    <m/>
    <m/>
    <m/>
    <m/>
    <x v="671"/>
    <n v="48"/>
    <n v="46"/>
    <d v="2024-03-08T00:00:00"/>
    <x v="10"/>
    <n v="10"/>
  </r>
  <r>
    <m/>
    <m/>
    <m/>
    <m/>
    <m/>
    <m/>
    <x v="672"/>
    <n v="284"/>
    <n v="31"/>
    <d v="2024-10-31T00:00:00"/>
    <x v="7"/>
    <n v="1"/>
  </r>
  <r>
    <m/>
    <m/>
    <m/>
    <m/>
    <m/>
    <m/>
    <x v="673"/>
    <n v="301"/>
    <n v="37"/>
    <d v="2023-08-04T00:00:00"/>
    <x v="0"/>
    <n v="7"/>
  </r>
  <r>
    <m/>
    <m/>
    <m/>
    <m/>
    <m/>
    <m/>
    <x v="674"/>
    <n v="223"/>
    <n v="44"/>
    <d v="2025-01-28T00:00:00"/>
    <x v="3"/>
    <n v="10"/>
  </r>
  <r>
    <m/>
    <m/>
    <m/>
    <m/>
    <m/>
    <m/>
    <x v="675"/>
    <n v="131"/>
    <n v="34"/>
    <d v="2024-06-29T00:00:00"/>
    <x v="9"/>
    <n v="3"/>
  </r>
  <r>
    <m/>
    <m/>
    <m/>
    <m/>
    <m/>
    <m/>
    <x v="676"/>
    <n v="166"/>
    <n v="21"/>
    <d v="2024-01-09T00:00:00"/>
    <x v="3"/>
    <n v="9"/>
  </r>
  <r>
    <m/>
    <m/>
    <m/>
    <m/>
    <m/>
    <m/>
    <x v="677"/>
    <n v="423"/>
    <n v="1"/>
    <d v="2023-08-31T00:00:00"/>
    <x v="0"/>
    <n v="8"/>
  </r>
  <r>
    <m/>
    <m/>
    <m/>
    <m/>
    <m/>
    <m/>
    <x v="678"/>
    <n v="28"/>
    <n v="3"/>
    <d v="2023-06-16T00:00:00"/>
    <x v="9"/>
    <n v="1"/>
  </r>
  <r>
    <m/>
    <m/>
    <m/>
    <m/>
    <m/>
    <m/>
    <x v="679"/>
    <n v="73"/>
    <n v="6"/>
    <d v="2024-12-02T00:00:00"/>
    <x v="2"/>
    <n v="10"/>
  </r>
  <r>
    <m/>
    <m/>
    <m/>
    <m/>
    <m/>
    <m/>
    <x v="680"/>
    <n v="259"/>
    <n v="21"/>
    <d v="2024-03-06T00:00:00"/>
    <x v="10"/>
    <n v="7"/>
  </r>
  <r>
    <m/>
    <m/>
    <m/>
    <m/>
    <m/>
    <m/>
    <x v="681"/>
    <n v="64"/>
    <n v="41"/>
    <d v="2024-12-19T00:00:00"/>
    <x v="2"/>
    <n v="3"/>
  </r>
  <r>
    <m/>
    <m/>
    <m/>
    <m/>
    <m/>
    <m/>
    <x v="682"/>
    <n v="87"/>
    <n v="1"/>
    <d v="2024-12-21T00:00:00"/>
    <x v="2"/>
    <n v="5"/>
  </r>
  <r>
    <m/>
    <m/>
    <m/>
    <m/>
    <m/>
    <m/>
    <x v="683"/>
    <n v="407"/>
    <n v="34"/>
    <d v="2024-10-19T00:00:00"/>
    <x v="7"/>
    <n v="8"/>
  </r>
  <r>
    <m/>
    <m/>
    <m/>
    <m/>
    <m/>
    <m/>
    <x v="684"/>
    <n v="414"/>
    <n v="28"/>
    <d v="2024-01-05T00:00:00"/>
    <x v="3"/>
    <n v="3"/>
  </r>
  <r>
    <m/>
    <m/>
    <m/>
    <m/>
    <m/>
    <m/>
    <x v="685"/>
    <n v="437"/>
    <n v="1"/>
    <d v="2023-06-29T00:00:00"/>
    <x v="9"/>
    <n v="1"/>
  </r>
  <r>
    <m/>
    <m/>
    <m/>
    <m/>
    <m/>
    <m/>
    <x v="686"/>
    <n v="193"/>
    <n v="25"/>
    <d v="2024-10-14T00:00:00"/>
    <x v="7"/>
    <n v="5"/>
  </r>
  <r>
    <m/>
    <m/>
    <m/>
    <m/>
    <m/>
    <m/>
    <x v="687"/>
    <n v="500"/>
    <n v="29"/>
    <d v="2024-03-14T00:00:00"/>
    <x v="10"/>
    <n v="9"/>
  </r>
  <r>
    <m/>
    <m/>
    <m/>
    <m/>
    <m/>
    <m/>
    <x v="688"/>
    <n v="198"/>
    <n v="14"/>
    <d v="2023-11-02T00:00:00"/>
    <x v="11"/>
    <n v="5"/>
  </r>
  <r>
    <m/>
    <m/>
    <m/>
    <m/>
    <m/>
    <m/>
    <x v="689"/>
    <n v="93"/>
    <n v="21"/>
    <d v="2025-02-18T00:00:00"/>
    <x v="5"/>
    <n v="6"/>
  </r>
  <r>
    <m/>
    <m/>
    <m/>
    <m/>
    <m/>
    <m/>
    <x v="690"/>
    <n v="122"/>
    <n v="42"/>
    <d v="2023-12-21T00:00:00"/>
    <x v="2"/>
    <n v="8"/>
  </r>
  <r>
    <m/>
    <m/>
    <m/>
    <m/>
    <m/>
    <m/>
    <x v="691"/>
    <n v="179"/>
    <n v="9"/>
    <d v="2023-06-28T00:00:00"/>
    <x v="9"/>
    <n v="3"/>
  </r>
  <r>
    <m/>
    <m/>
    <m/>
    <m/>
    <m/>
    <m/>
    <x v="692"/>
    <n v="22"/>
    <n v="42"/>
    <d v="2023-10-14T00:00:00"/>
    <x v="7"/>
    <n v="10"/>
  </r>
  <r>
    <m/>
    <m/>
    <m/>
    <m/>
    <m/>
    <m/>
    <x v="693"/>
    <n v="204"/>
    <n v="32"/>
    <d v="2023-11-02T00:00:00"/>
    <x v="11"/>
    <n v="9"/>
  </r>
  <r>
    <m/>
    <m/>
    <m/>
    <m/>
    <m/>
    <m/>
    <x v="694"/>
    <n v="313"/>
    <n v="17"/>
    <d v="2024-08-22T00:00:00"/>
    <x v="0"/>
    <n v="6"/>
  </r>
  <r>
    <m/>
    <m/>
    <m/>
    <m/>
    <m/>
    <m/>
    <x v="695"/>
    <n v="340"/>
    <n v="47"/>
    <d v="2024-02-13T00:00:00"/>
    <x v="5"/>
    <n v="3"/>
  </r>
  <r>
    <m/>
    <m/>
    <m/>
    <m/>
    <m/>
    <m/>
    <x v="696"/>
    <n v="228"/>
    <n v="10"/>
    <d v="2023-06-03T00:00:00"/>
    <x v="9"/>
    <n v="10"/>
  </r>
  <r>
    <m/>
    <m/>
    <m/>
    <m/>
    <m/>
    <m/>
    <x v="697"/>
    <n v="442"/>
    <n v="28"/>
    <d v="2024-09-22T00:00:00"/>
    <x v="6"/>
    <n v="6"/>
  </r>
  <r>
    <m/>
    <m/>
    <m/>
    <m/>
    <m/>
    <m/>
    <x v="698"/>
    <n v="440"/>
    <n v="43"/>
    <d v="2024-08-14T00:00:00"/>
    <x v="0"/>
    <n v="1"/>
  </r>
  <r>
    <m/>
    <m/>
    <m/>
    <m/>
    <m/>
    <m/>
    <x v="699"/>
    <n v="26"/>
    <n v="26"/>
    <d v="2024-01-11T00:00:00"/>
    <x v="3"/>
    <n v="8"/>
  </r>
  <r>
    <m/>
    <m/>
    <m/>
    <m/>
    <m/>
    <m/>
    <x v="700"/>
    <n v="140"/>
    <n v="42"/>
    <d v="2024-05-03T00:00:00"/>
    <x v="1"/>
    <n v="6"/>
  </r>
  <r>
    <m/>
    <m/>
    <m/>
    <m/>
    <m/>
    <m/>
    <x v="701"/>
    <n v="329"/>
    <n v="12"/>
    <d v="2023-12-21T00:00:00"/>
    <x v="2"/>
    <n v="7"/>
  </r>
  <r>
    <m/>
    <m/>
    <m/>
    <m/>
    <m/>
    <m/>
    <x v="702"/>
    <n v="328"/>
    <n v="1"/>
    <d v="2025-01-21T00:00:00"/>
    <x v="3"/>
    <n v="5"/>
  </r>
  <r>
    <m/>
    <m/>
    <m/>
    <m/>
    <m/>
    <m/>
    <x v="703"/>
    <n v="413"/>
    <n v="41"/>
    <d v="2024-05-09T00:00:00"/>
    <x v="1"/>
    <n v="4"/>
  </r>
  <r>
    <m/>
    <m/>
    <m/>
    <m/>
    <m/>
    <m/>
    <x v="704"/>
    <n v="186"/>
    <n v="4"/>
    <d v="2025-04-08T00:00:00"/>
    <x v="4"/>
    <n v="3"/>
  </r>
  <r>
    <m/>
    <m/>
    <m/>
    <m/>
    <m/>
    <m/>
    <x v="705"/>
    <n v="349"/>
    <n v="7"/>
    <d v="2024-10-14T00:00:00"/>
    <x v="7"/>
    <n v="5"/>
  </r>
  <r>
    <m/>
    <m/>
    <m/>
    <m/>
    <m/>
    <m/>
    <x v="706"/>
    <n v="174"/>
    <n v="16"/>
    <d v="2024-08-17T00:00:00"/>
    <x v="0"/>
    <n v="5"/>
  </r>
  <r>
    <m/>
    <m/>
    <m/>
    <m/>
    <m/>
    <m/>
    <x v="707"/>
    <n v="410"/>
    <n v="10"/>
    <d v="2024-07-19T00:00:00"/>
    <x v="8"/>
    <n v="4"/>
  </r>
  <r>
    <m/>
    <m/>
    <m/>
    <m/>
    <m/>
    <m/>
    <x v="708"/>
    <n v="131"/>
    <n v="7"/>
    <d v="2023-06-27T00:00:00"/>
    <x v="9"/>
    <n v="10"/>
  </r>
  <r>
    <m/>
    <m/>
    <m/>
    <m/>
    <m/>
    <m/>
    <x v="709"/>
    <n v="407"/>
    <n v="37"/>
    <d v="2023-11-20T00:00:00"/>
    <x v="11"/>
    <n v="6"/>
  </r>
  <r>
    <m/>
    <m/>
    <m/>
    <m/>
    <m/>
    <m/>
    <x v="710"/>
    <n v="477"/>
    <n v="46"/>
    <d v="2024-12-24T00:00:00"/>
    <x v="2"/>
    <n v="6"/>
  </r>
  <r>
    <m/>
    <m/>
    <m/>
    <m/>
    <m/>
    <m/>
    <x v="711"/>
    <n v="83"/>
    <n v="8"/>
    <d v="2024-03-25T00:00:00"/>
    <x v="10"/>
    <n v="5"/>
  </r>
  <r>
    <m/>
    <m/>
    <m/>
    <m/>
    <m/>
    <m/>
    <x v="712"/>
    <n v="203"/>
    <n v="40"/>
    <d v="2023-12-07T00:00:00"/>
    <x v="2"/>
    <n v="2"/>
  </r>
  <r>
    <m/>
    <m/>
    <m/>
    <m/>
    <m/>
    <m/>
    <x v="713"/>
    <n v="249"/>
    <n v="16"/>
    <d v="2023-08-07T00:00:00"/>
    <x v="0"/>
    <n v="1"/>
  </r>
  <r>
    <m/>
    <m/>
    <m/>
    <m/>
    <m/>
    <m/>
    <x v="714"/>
    <n v="80"/>
    <n v="38"/>
    <d v="2024-01-20T00:00:00"/>
    <x v="3"/>
    <n v="3"/>
  </r>
  <r>
    <m/>
    <m/>
    <m/>
    <m/>
    <m/>
    <m/>
    <x v="715"/>
    <n v="495"/>
    <n v="11"/>
    <d v="2024-09-01T00:00:00"/>
    <x v="6"/>
    <n v="7"/>
  </r>
  <r>
    <m/>
    <m/>
    <m/>
    <m/>
    <m/>
    <m/>
    <x v="716"/>
    <n v="298"/>
    <n v="6"/>
    <d v="2023-10-16T00:00:00"/>
    <x v="7"/>
    <n v="5"/>
  </r>
  <r>
    <m/>
    <m/>
    <m/>
    <m/>
    <m/>
    <m/>
    <x v="717"/>
    <n v="160"/>
    <n v="27"/>
    <d v="2025-03-16T00:00:00"/>
    <x v="10"/>
    <n v="2"/>
  </r>
  <r>
    <m/>
    <m/>
    <m/>
    <m/>
    <m/>
    <m/>
    <x v="718"/>
    <n v="437"/>
    <n v="49"/>
    <d v="2024-08-25T00:00:00"/>
    <x v="0"/>
    <n v="1"/>
  </r>
  <r>
    <m/>
    <m/>
    <m/>
    <m/>
    <m/>
    <m/>
    <x v="719"/>
    <n v="220"/>
    <n v="11"/>
    <d v="2024-03-23T00:00:00"/>
    <x v="10"/>
    <n v="1"/>
  </r>
  <r>
    <m/>
    <m/>
    <m/>
    <m/>
    <m/>
    <m/>
    <x v="720"/>
    <n v="449"/>
    <n v="40"/>
    <d v="2024-10-24T00:00:00"/>
    <x v="7"/>
    <n v="8"/>
  </r>
  <r>
    <m/>
    <m/>
    <m/>
    <m/>
    <m/>
    <m/>
    <x v="721"/>
    <n v="238"/>
    <n v="11"/>
    <d v="2023-04-23T00:00:00"/>
    <x v="4"/>
    <n v="3"/>
  </r>
  <r>
    <m/>
    <m/>
    <m/>
    <m/>
    <m/>
    <m/>
    <x v="722"/>
    <n v="273"/>
    <n v="11"/>
    <d v="2023-09-07T00:00:00"/>
    <x v="6"/>
    <n v="6"/>
  </r>
  <r>
    <m/>
    <m/>
    <m/>
    <m/>
    <m/>
    <m/>
    <x v="723"/>
    <n v="321"/>
    <n v="32"/>
    <d v="2024-05-11T00:00:00"/>
    <x v="1"/>
    <n v="4"/>
  </r>
  <r>
    <m/>
    <m/>
    <m/>
    <m/>
    <m/>
    <m/>
    <x v="724"/>
    <n v="292"/>
    <n v="30"/>
    <d v="2025-02-01T00:00:00"/>
    <x v="5"/>
    <n v="8"/>
  </r>
  <r>
    <m/>
    <m/>
    <m/>
    <m/>
    <m/>
    <m/>
    <x v="725"/>
    <n v="342"/>
    <n v="7"/>
    <d v="2024-10-16T00:00:00"/>
    <x v="7"/>
    <n v="4"/>
  </r>
  <r>
    <m/>
    <m/>
    <m/>
    <m/>
    <m/>
    <m/>
    <x v="726"/>
    <n v="469"/>
    <n v="2"/>
    <d v="2025-01-09T00:00:00"/>
    <x v="3"/>
    <n v="1"/>
  </r>
  <r>
    <m/>
    <m/>
    <m/>
    <m/>
    <m/>
    <m/>
    <x v="727"/>
    <n v="203"/>
    <n v="26"/>
    <d v="2023-05-25T00:00:00"/>
    <x v="1"/>
    <n v="2"/>
  </r>
  <r>
    <m/>
    <m/>
    <m/>
    <m/>
    <m/>
    <m/>
    <x v="728"/>
    <n v="74"/>
    <n v="46"/>
    <d v="2024-03-08T00:00:00"/>
    <x v="10"/>
    <n v="9"/>
  </r>
  <r>
    <m/>
    <m/>
    <m/>
    <m/>
    <m/>
    <m/>
    <x v="729"/>
    <n v="194"/>
    <n v="49"/>
    <d v="2023-07-06T00:00:00"/>
    <x v="8"/>
    <n v="3"/>
  </r>
  <r>
    <m/>
    <m/>
    <m/>
    <m/>
    <m/>
    <m/>
    <x v="730"/>
    <n v="281"/>
    <n v="22"/>
    <d v="2023-06-13T00:00:00"/>
    <x v="9"/>
    <n v="6"/>
  </r>
  <r>
    <m/>
    <m/>
    <m/>
    <m/>
    <m/>
    <m/>
    <x v="731"/>
    <n v="463"/>
    <n v="4"/>
    <d v="2024-01-31T00:00:00"/>
    <x v="3"/>
    <n v="4"/>
  </r>
  <r>
    <m/>
    <m/>
    <m/>
    <m/>
    <m/>
    <m/>
    <x v="732"/>
    <n v="454"/>
    <n v="43"/>
    <d v="2023-07-06T00:00:00"/>
    <x v="8"/>
    <n v="1"/>
  </r>
  <r>
    <m/>
    <m/>
    <m/>
    <m/>
    <m/>
    <m/>
    <x v="733"/>
    <n v="106"/>
    <n v="21"/>
    <d v="2025-04-17T00:00:00"/>
    <x v="4"/>
    <n v="10"/>
  </r>
  <r>
    <m/>
    <m/>
    <m/>
    <m/>
    <m/>
    <m/>
    <x v="734"/>
    <n v="444"/>
    <n v="29"/>
    <d v="2025-04-12T00:00:00"/>
    <x v="4"/>
    <n v="6"/>
  </r>
  <r>
    <m/>
    <m/>
    <m/>
    <m/>
    <m/>
    <m/>
    <x v="735"/>
    <n v="62"/>
    <n v="5"/>
    <d v="2024-08-27T00:00:00"/>
    <x v="0"/>
    <n v="9"/>
  </r>
  <r>
    <m/>
    <m/>
    <m/>
    <m/>
    <m/>
    <m/>
    <x v="736"/>
    <n v="497"/>
    <n v="42"/>
    <d v="2024-05-09T00:00:00"/>
    <x v="1"/>
    <n v="10"/>
  </r>
  <r>
    <m/>
    <m/>
    <m/>
    <m/>
    <m/>
    <m/>
    <x v="737"/>
    <n v="321"/>
    <n v="1"/>
    <d v="2024-12-22T00:00:00"/>
    <x v="2"/>
    <n v="1"/>
  </r>
  <r>
    <m/>
    <m/>
    <m/>
    <m/>
    <m/>
    <m/>
    <x v="738"/>
    <n v="306"/>
    <n v="23"/>
    <d v="2025-01-08T00:00:00"/>
    <x v="3"/>
    <n v="1"/>
  </r>
  <r>
    <m/>
    <m/>
    <m/>
    <m/>
    <m/>
    <m/>
    <x v="739"/>
    <n v="168"/>
    <n v="1"/>
    <d v="2024-08-07T00:00:00"/>
    <x v="0"/>
    <n v="2"/>
  </r>
  <r>
    <m/>
    <m/>
    <m/>
    <m/>
    <m/>
    <m/>
    <x v="740"/>
    <n v="354"/>
    <n v="26"/>
    <d v="2023-05-14T00:00:00"/>
    <x v="1"/>
    <n v="8"/>
  </r>
  <r>
    <m/>
    <m/>
    <m/>
    <m/>
    <m/>
    <m/>
    <x v="741"/>
    <n v="80"/>
    <n v="35"/>
    <d v="2023-11-15T00:00:00"/>
    <x v="11"/>
    <n v="2"/>
  </r>
  <r>
    <m/>
    <m/>
    <m/>
    <m/>
    <m/>
    <m/>
    <x v="742"/>
    <n v="127"/>
    <n v="4"/>
    <d v="2025-03-11T00:00:00"/>
    <x v="10"/>
    <n v="4"/>
  </r>
  <r>
    <m/>
    <m/>
    <m/>
    <m/>
    <m/>
    <m/>
    <x v="743"/>
    <n v="260"/>
    <n v="18"/>
    <d v="2023-09-25T00:00:00"/>
    <x v="6"/>
    <n v="1"/>
  </r>
  <r>
    <m/>
    <m/>
    <m/>
    <m/>
    <m/>
    <m/>
    <x v="744"/>
    <n v="409"/>
    <n v="18"/>
    <d v="2025-02-20T00:00:00"/>
    <x v="5"/>
    <n v="7"/>
  </r>
  <r>
    <m/>
    <m/>
    <m/>
    <m/>
    <m/>
    <m/>
    <x v="745"/>
    <n v="485"/>
    <n v="31"/>
    <d v="2024-05-21T00:00:00"/>
    <x v="1"/>
    <n v="2"/>
  </r>
  <r>
    <m/>
    <m/>
    <m/>
    <m/>
    <m/>
    <m/>
    <x v="746"/>
    <n v="475"/>
    <n v="16"/>
    <d v="2024-06-17T00:00:00"/>
    <x v="9"/>
    <n v="5"/>
  </r>
  <r>
    <m/>
    <m/>
    <m/>
    <m/>
    <m/>
    <m/>
    <x v="747"/>
    <n v="345"/>
    <n v="44"/>
    <d v="2024-03-12T00:00:00"/>
    <x v="10"/>
    <n v="1"/>
  </r>
  <r>
    <m/>
    <m/>
    <m/>
    <m/>
    <m/>
    <m/>
    <x v="748"/>
    <n v="292"/>
    <n v="48"/>
    <d v="2023-09-12T00:00:00"/>
    <x v="6"/>
    <n v="8"/>
  </r>
  <r>
    <m/>
    <m/>
    <m/>
    <m/>
    <m/>
    <m/>
    <x v="749"/>
    <n v="154"/>
    <n v="5"/>
    <d v="2023-10-27T00:00:00"/>
    <x v="7"/>
    <n v="2"/>
  </r>
  <r>
    <m/>
    <m/>
    <m/>
    <m/>
    <m/>
    <m/>
    <x v="750"/>
    <n v="93"/>
    <n v="46"/>
    <d v="2023-12-12T00:00:00"/>
    <x v="2"/>
    <n v="7"/>
  </r>
  <r>
    <m/>
    <m/>
    <m/>
    <m/>
    <m/>
    <m/>
    <x v="751"/>
    <n v="309"/>
    <n v="18"/>
    <d v="2024-03-16T00:00:00"/>
    <x v="10"/>
    <n v="8"/>
  </r>
  <r>
    <m/>
    <m/>
    <m/>
    <m/>
    <m/>
    <m/>
    <x v="752"/>
    <n v="27"/>
    <n v="41"/>
    <d v="2024-06-07T00:00:00"/>
    <x v="9"/>
    <n v="7"/>
  </r>
  <r>
    <m/>
    <m/>
    <m/>
    <m/>
    <m/>
    <m/>
    <x v="753"/>
    <n v="182"/>
    <n v="33"/>
    <d v="2024-10-12T00:00:00"/>
    <x v="7"/>
    <n v="9"/>
  </r>
  <r>
    <m/>
    <m/>
    <m/>
    <m/>
    <m/>
    <m/>
    <x v="754"/>
    <n v="359"/>
    <n v="43"/>
    <d v="2024-09-05T00:00:00"/>
    <x v="6"/>
    <n v="3"/>
  </r>
  <r>
    <m/>
    <m/>
    <m/>
    <m/>
    <m/>
    <m/>
    <x v="755"/>
    <n v="207"/>
    <n v="23"/>
    <d v="2023-06-27T00:00:00"/>
    <x v="9"/>
    <n v="7"/>
  </r>
  <r>
    <m/>
    <m/>
    <m/>
    <m/>
    <m/>
    <m/>
    <x v="756"/>
    <n v="118"/>
    <n v="39"/>
    <d v="2024-11-19T00:00:00"/>
    <x v="11"/>
    <n v="5"/>
  </r>
  <r>
    <m/>
    <m/>
    <m/>
    <m/>
    <m/>
    <m/>
    <x v="757"/>
    <n v="420"/>
    <n v="1"/>
    <d v="2023-11-04T00:00:00"/>
    <x v="11"/>
    <n v="6"/>
  </r>
  <r>
    <m/>
    <m/>
    <m/>
    <m/>
    <m/>
    <m/>
    <x v="758"/>
    <n v="352"/>
    <n v="19"/>
    <d v="2024-12-12T00:00:00"/>
    <x v="2"/>
    <n v="10"/>
  </r>
  <r>
    <m/>
    <m/>
    <m/>
    <m/>
    <m/>
    <m/>
    <x v="759"/>
    <n v="3"/>
    <n v="36"/>
    <d v="2024-01-15T00:00:00"/>
    <x v="3"/>
    <n v="8"/>
  </r>
  <r>
    <m/>
    <m/>
    <m/>
    <m/>
    <m/>
    <m/>
    <x v="760"/>
    <n v="471"/>
    <n v="48"/>
    <d v="2024-12-21T00:00:00"/>
    <x v="2"/>
    <n v="6"/>
  </r>
  <r>
    <m/>
    <m/>
    <m/>
    <m/>
    <m/>
    <m/>
    <x v="761"/>
    <n v="429"/>
    <n v="38"/>
    <d v="2023-07-28T00:00:00"/>
    <x v="8"/>
    <n v="2"/>
  </r>
  <r>
    <m/>
    <m/>
    <m/>
    <m/>
    <m/>
    <m/>
    <x v="762"/>
    <n v="40"/>
    <n v="9"/>
    <d v="2024-06-22T00:00:00"/>
    <x v="9"/>
    <n v="7"/>
  </r>
  <r>
    <m/>
    <m/>
    <m/>
    <m/>
    <m/>
    <m/>
    <x v="763"/>
    <n v="328"/>
    <n v="22"/>
    <d v="2023-11-14T00:00:00"/>
    <x v="11"/>
    <n v="4"/>
  </r>
  <r>
    <m/>
    <m/>
    <m/>
    <m/>
    <m/>
    <m/>
    <x v="764"/>
    <n v="322"/>
    <n v="15"/>
    <d v="2023-05-11T00:00:00"/>
    <x v="1"/>
    <n v="2"/>
  </r>
  <r>
    <m/>
    <m/>
    <m/>
    <m/>
    <m/>
    <m/>
    <x v="765"/>
    <n v="272"/>
    <n v="27"/>
    <d v="2024-07-29T00:00:00"/>
    <x v="8"/>
    <n v="9"/>
  </r>
  <r>
    <m/>
    <m/>
    <m/>
    <m/>
    <m/>
    <m/>
    <x v="766"/>
    <n v="219"/>
    <n v="48"/>
    <d v="2025-01-17T00:00:00"/>
    <x v="3"/>
    <n v="8"/>
  </r>
  <r>
    <m/>
    <m/>
    <m/>
    <m/>
    <m/>
    <m/>
    <x v="767"/>
    <n v="385"/>
    <n v="14"/>
    <d v="2024-12-19T00:00:00"/>
    <x v="2"/>
    <n v="7"/>
  </r>
  <r>
    <m/>
    <m/>
    <m/>
    <m/>
    <m/>
    <m/>
    <x v="768"/>
    <n v="177"/>
    <n v="3"/>
    <d v="2024-02-10T00:00:00"/>
    <x v="5"/>
    <n v="1"/>
  </r>
  <r>
    <m/>
    <m/>
    <m/>
    <m/>
    <m/>
    <m/>
    <x v="769"/>
    <n v="316"/>
    <n v="8"/>
    <d v="2025-01-29T00:00:00"/>
    <x v="3"/>
    <n v="2"/>
  </r>
  <r>
    <m/>
    <m/>
    <m/>
    <m/>
    <m/>
    <m/>
    <x v="770"/>
    <n v="66"/>
    <n v="44"/>
    <d v="2023-08-29T00:00:00"/>
    <x v="0"/>
    <n v="5"/>
  </r>
  <r>
    <m/>
    <m/>
    <m/>
    <m/>
    <m/>
    <m/>
    <x v="771"/>
    <n v="440"/>
    <n v="48"/>
    <d v="2024-08-02T00:00:00"/>
    <x v="0"/>
    <n v="2"/>
  </r>
  <r>
    <m/>
    <m/>
    <m/>
    <m/>
    <m/>
    <m/>
    <x v="772"/>
    <n v="494"/>
    <n v="6"/>
    <d v="2023-07-04T00:00:00"/>
    <x v="8"/>
    <n v="7"/>
  </r>
  <r>
    <m/>
    <m/>
    <m/>
    <m/>
    <m/>
    <m/>
    <x v="773"/>
    <n v="311"/>
    <n v="3"/>
    <d v="2024-11-15T00:00:00"/>
    <x v="11"/>
    <n v="9"/>
  </r>
  <r>
    <m/>
    <m/>
    <m/>
    <m/>
    <m/>
    <m/>
    <x v="774"/>
    <n v="315"/>
    <n v="34"/>
    <d v="2023-12-01T00:00:00"/>
    <x v="2"/>
    <n v="5"/>
  </r>
  <r>
    <m/>
    <m/>
    <m/>
    <m/>
    <m/>
    <m/>
    <x v="775"/>
    <n v="483"/>
    <n v="45"/>
    <d v="2023-05-27T00:00:00"/>
    <x v="1"/>
    <n v="1"/>
  </r>
  <r>
    <m/>
    <m/>
    <m/>
    <m/>
    <m/>
    <m/>
    <x v="776"/>
    <n v="300"/>
    <n v="49"/>
    <d v="2025-03-05T00:00:00"/>
    <x v="10"/>
    <n v="7"/>
  </r>
  <r>
    <m/>
    <m/>
    <m/>
    <m/>
    <m/>
    <m/>
    <x v="777"/>
    <n v="465"/>
    <n v="36"/>
    <d v="2024-01-16T00:00:00"/>
    <x v="3"/>
    <n v="5"/>
  </r>
  <r>
    <m/>
    <m/>
    <m/>
    <m/>
    <m/>
    <m/>
    <x v="778"/>
    <n v="194"/>
    <n v="38"/>
    <d v="2024-11-27T00:00:00"/>
    <x v="11"/>
    <n v="3"/>
  </r>
  <r>
    <m/>
    <m/>
    <m/>
    <m/>
    <m/>
    <m/>
    <x v="779"/>
    <n v="461"/>
    <n v="8"/>
    <d v="2024-11-15T00:00:00"/>
    <x v="11"/>
    <n v="7"/>
  </r>
  <r>
    <m/>
    <m/>
    <m/>
    <m/>
    <m/>
    <m/>
    <x v="780"/>
    <n v="44"/>
    <n v="20"/>
    <d v="2024-05-15T00:00:00"/>
    <x v="1"/>
    <n v="9"/>
  </r>
  <r>
    <m/>
    <m/>
    <m/>
    <m/>
    <m/>
    <m/>
    <x v="781"/>
    <n v="445"/>
    <n v="17"/>
    <d v="2024-08-28T00:00:00"/>
    <x v="0"/>
    <n v="1"/>
  </r>
  <r>
    <m/>
    <m/>
    <m/>
    <m/>
    <m/>
    <m/>
    <x v="782"/>
    <n v="39"/>
    <n v="50"/>
    <d v="2023-05-26T00:00:00"/>
    <x v="1"/>
    <n v="7"/>
  </r>
  <r>
    <m/>
    <m/>
    <m/>
    <m/>
    <m/>
    <m/>
    <x v="783"/>
    <n v="350"/>
    <n v="34"/>
    <d v="2024-01-15T00:00:00"/>
    <x v="3"/>
    <n v="3"/>
  </r>
  <r>
    <m/>
    <m/>
    <m/>
    <m/>
    <m/>
    <m/>
    <x v="784"/>
    <n v="421"/>
    <n v="43"/>
    <d v="2024-01-20T00:00:00"/>
    <x v="3"/>
    <n v="1"/>
  </r>
  <r>
    <m/>
    <m/>
    <m/>
    <m/>
    <m/>
    <m/>
    <x v="785"/>
    <n v="333"/>
    <n v="4"/>
    <d v="2023-05-19T00:00:00"/>
    <x v="1"/>
    <n v="3"/>
  </r>
  <r>
    <m/>
    <m/>
    <m/>
    <m/>
    <m/>
    <m/>
    <x v="786"/>
    <n v="87"/>
    <n v="25"/>
    <d v="2024-05-25T00:00:00"/>
    <x v="1"/>
    <n v="4"/>
  </r>
  <r>
    <m/>
    <m/>
    <m/>
    <m/>
    <m/>
    <m/>
    <x v="787"/>
    <n v="424"/>
    <n v="16"/>
    <d v="2024-08-16T00:00:00"/>
    <x v="0"/>
    <n v="3"/>
  </r>
  <r>
    <m/>
    <m/>
    <m/>
    <m/>
    <m/>
    <m/>
    <x v="788"/>
    <n v="253"/>
    <n v="33"/>
    <d v="2024-08-08T00:00:00"/>
    <x v="0"/>
    <n v="7"/>
  </r>
  <r>
    <m/>
    <m/>
    <m/>
    <m/>
    <m/>
    <m/>
    <x v="789"/>
    <n v="372"/>
    <n v="5"/>
    <d v="2023-06-22T00:00:00"/>
    <x v="9"/>
    <n v="4"/>
  </r>
  <r>
    <m/>
    <m/>
    <m/>
    <m/>
    <m/>
    <m/>
    <x v="790"/>
    <n v="386"/>
    <n v="13"/>
    <d v="2023-07-27T00:00:00"/>
    <x v="8"/>
    <n v="10"/>
  </r>
  <r>
    <m/>
    <m/>
    <m/>
    <m/>
    <m/>
    <m/>
    <x v="791"/>
    <n v="28"/>
    <n v="47"/>
    <d v="2024-07-08T00:00:00"/>
    <x v="8"/>
    <n v="10"/>
  </r>
  <r>
    <m/>
    <m/>
    <m/>
    <m/>
    <m/>
    <m/>
    <x v="792"/>
    <n v="66"/>
    <n v="7"/>
    <d v="2023-08-10T00:00:00"/>
    <x v="0"/>
    <n v="8"/>
  </r>
  <r>
    <m/>
    <m/>
    <m/>
    <m/>
    <m/>
    <m/>
    <x v="793"/>
    <n v="215"/>
    <n v="24"/>
    <d v="2023-07-07T00:00:00"/>
    <x v="8"/>
    <n v="2"/>
  </r>
  <r>
    <m/>
    <m/>
    <m/>
    <m/>
    <m/>
    <m/>
    <x v="794"/>
    <n v="230"/>
    <n v="44"/>
    <d v="2023-05-22T00:00:00"/>
    <x v="1"/>
    <n v="3"/>
  </r>
  <r>
    <m/>
    <m/>
    <m/>
    <m/>
    <m/>
    <m/>
    <x v="795"/>
    <n v="1"/>
    <n v="45"/>
    <d v="2024-09-29T00:00:00"/>
    <x v="6"/>
    <n v="3"/>
  </r>
  <r>
    <m/>
    <m/>
    <m/>
    <m/>
    <m/>
    <m/>
    <x v="796"/>
    <n v="57"/>
    <n v="44"/>
    <d v="2024-11-20T00:00:00"/>
    <x v="11"/>
    <n v="10"/>
  </r>
  <r>
    <m/>
    <m/>
    <m/>
    <m/>
    <m/>
    <m/>
    <x v="797"/>
    <n v="239"/>
    <n v="30"/>
    <d v="2024-11-16T00:00:00"/>
    <x v="11"/>
    <n v="6"/>
  </r>
  <r>
    <m/>
    <m/>
    <m/>
    <m/>
    <m/>
    <m/>
    <x v="798"/>
    <n v="402"/>
    <n v="3"/>
    <d v="2023-06-02T00:00:00"/>
    <x v="9"/>
    <n v="10"/>
  </r>
  <r>
    <m/>
    <m/>
    <m/>
    <m/>
    <m/>
    <m/>
    <x v="799"/>
    <n v="436"/>
    <n v="35"/>
    <d v="2025-02-11T00:00:00"/>
    <x v="5"/>
    <n v="6"/>
  </r>
  <r>
    <m/>
    <m/>
    <m/>
    <m/>
    <m/>
    <m/>
    <x v="800"/>
    <n v="274"/>
    <n v="30"/>
    <d v="2023-11-23T00:00:00"/>
    <x v="11"/>
    <n v="9"/>
  </r>
  <r>
    <m/>
    <m/>
    <m/>
    <m/>
    <m/>
    <m/>
    <x v="801"/>
    <n v="342"/>
    <n v="29"/>
    <d v="2025-04-15T00:00:00"/>
    <x v="4"/>
    <n v="4"/>
  </r>
  <r>
    <m/>
    <m/>
    <m/>
    <m/>
    <m/>
    <m/>
    <x v="802"/>
    <n v="128"/>
    <n v="9"/>
    <d v="2024-03-30T00:00:00"/>
    <x v="10"/>
    <n v="4"/>
  </r>
  <r>
    <m/>
    <m/>
    <m/>
    <m/>
    <m/>
    <m/>
    <x v="803"/>
    <n v="233"/>
    <n v="33"/>
    <d v="2023-10-11T00:00:00"/>
    <x v="7"/>
    <n v="8"/>
  </r>
  <r>
    <m/>
    <m/>
    <m/>
    <m/>
    <m/>
    <m/>
    <x v="804"/>
    <n v="12"/>
    <n v="42"/>
    <d v="2024-11-02T00:00:00"/>
    <x v="11"/>
    <n v="9"/>
  </r>
  <r>
    <m/>
    <m/>
    <m/>
    <m/>
    <m/>
    <m/>
    <x v="805"/>
    <n v="28"/>
    <n v="4"/>
    <d v="2024-03-07T00:00:00"/>
    <x v="10"/>
    <n v="9"/>
  </r>
  <r>
    <m/>
    <m/>
    <m/>
    <m/>
    <m/>
    <m/>
    <x v="806"/>
    <n v="296"/>
    <n v="2"/>
    <d v="2024-02-29T00:00:00"/>
    <x v="5"/>
    <n v="5"/>
  </r>
  <r>
    <m/>
    <m/>
    <m/>
    <m/>
    <m/>
    <m/>
    <x v="807"/>
    <n v="265"/>
    <n v="4"/>
    <d v="2024-06-11T00:00:00"/>
    <x v="9"/>
    <n v="1"/>
  </r>
  <r>
    <m/>
    <m/>
    <m/>
    <m/>
    <m/>
    <m/>
    <x v="808"/>
    <n v="121"/>
    <n v="40"/>
    <d v="2024-04-11T00:00:00"/>
    <x v="4"/>
    <n v="10"/>
  </r>
  <r>
    <m/>
    <m/>
    <m/>
    <m/>
    <m/>
    <m/>
    <x v="809"/>
    <n v="204"/>
    <n v="2"/>
    <d v="2024-12-26T00:00:00"/>
    <x v="2"/>
    <n v="4"/>
  </r>
  <r>
    <m/>
    <m/>
    <m/>
    <m/>
    <m/>
    <m/>
    <x v="810"/>
    <n v="40"/>
    <n v="19"/>
    <d v="2025-02-28T00:00:00"/>
    <x v="5"/>
    <n v="1"/>
  </r>
  <r>
    <m/>
    <m/>
    <m/>
    <m/>
    <m/>
    <m/>
    <x v="811"/>
    <n v="96"/>
    <n v="15"/>
    <d v="2023-05-18T00:00:00"/>
    <x v="1"/>
    <n v="9"/>
  </r>
  <r>
    <m/>
    <m/>
    <m/>
    <m/>
    <m/>
    <m/>
    <x v="812"/>
    <n v="79"/>
    <n v="23"/>
    <d v="2023-12-10T00:00:00"/>
    <x v="2"/>
    <n v="1"/>
  </r>
  <r>
    <m/>
    <m/>
    <m/>
    <m/>
    <m/>
    <m/>
    <x v="813"/>
    <n v="323"/>
    <n v="46"/>
    <d v="2023-07-06T00:00:00"/>
    <x v="8"/>
    <n v="6"/>
  </r>
  <r>
    <m/>
    <m/>
    <m/>
    <m/>
    <m/>
    <m/>
    <x v="814"/>
    <n v="294"/>
    <n v="27"/>
    <d v="2025-01-29T00:00:00"/>
    <x v="3"/>
    <n v="8"/>
  </r>
  <r>
    <m/>
    <m/>
    <m/>
    <m/>
    <m/>
    <m/>
    <x v="815"/>
    <n v="383"/>
    <n v="28"/>
    <d v="2024-01-01T00:00:00"/>
    <x v="3"/>
    <n v="3"/>
  </r>
  <r>
    <m/>
    <m/>
    <m/>
    <m/>
    <m/>
    <m/>
    <x v="816"/>
    <n v="200"/>
    <n v="48"/>
    <d v="2024-07-27T00:00:00"/>
    <x v="8"/>
    <n v="9"/>
  </r>
  <r>
    <m/>
    <m/>
    <m/>
    <m/>
    <m/>
    <m/>
    <x v="817"/>
    <n v="269"/>
    <n v="7"/>
    <d v="2023-07-06T00:00:00"/>
    <x v="8"/>
    <n v="8"/>
  </r>
  <r>
    <m/>
    <m/>
    <m/>
    <m/>
    <m/>
    <m/>
    <x v="818"/>
    <n v="115"/>
    <n v="12"/>
    <d v="2024-11-08T00:00:00"/>
    <x v="11"/>
    <n v="6"/>
  </r>
  <r>
    <m/>
    <m/>
    <m/>
    <m/>
    <m/>
    <m/>
    <x v="819"/>
    <n v="228"/>
    <n v="49"/>
    <d v="2023-12-24T00:00:00"/>
    <x v="2"/>
    <n v="1"/>
  </r>
  <r>
    <m/>
    <m/>
    <m/>
    <m/>
    <m/>
    <m/>
    <x v="820"/>
    <n v="10"/>
    <n v="49"/>
    <d v="2024-06-12T00:00:00"/>
    <x v="9"/>
    <n v="9"/>
  </r>
  <r>
    <m/>
    <m/>
    <m/>
    <m/>
    <m/>
    <m/>
    <x v="821"/>
    <n v="68"/>
    <n v="28"/>
    <d v="2023-11-08T00:00:00"/>
    <x v="11"/>
    <n v="3"/>
  </r>
  <r>
    <m/>
    <m/>
    <m/>
    <m/>
    <m/>
    <m/>
    <x v="822"/>
    <n v="151"/>
    <n v="7"/>
    <d v="2023-06-20T00:00:00"/>
    <x v="9"/>
    <n v="9"/>
  </r>
  <r>
    <m/>
    <m/>
    <m/>
    <m/>
    <m/>
    <m/>
    <x v="823"/>
    <n v="211"/>
    <n v="3"/>
    <d v="2025-01-03T00:00:00"/>
    <x v="3"/>
    <n v="7"/>
  </r>
  <r>
    <m/>
    <m/>
    <m/>
    <m/>
    <m/>
    <m/>
    <x v="824"/>
    <n v="432"/>
    <n v="16"/>
    <d v="2023-12-05T00:00:00"/>
    <x v="2"/>
    <n v="8"/>
  </r>
  <r>
    <m/>
    <m/>
    <m/>
    <m/>
    <m/>
    <m/>
    <x v="825"/>
    <n v="203"/>
    <n v="27"/>
    <d v="2023-09-04T00:00:00"/>
    <x v="6"/>
    <n v="5"/>
  </r>
  <r>
    <m/>
    <m/>
    <m/>
    <m/>
    <m/>
    <m/>
    <x v="826"/>
    <n v="336"/>
    <n v="43"/>
    <d v="2024-07-17T00:00:00"/>
    <x v="8"/>
    <n v="3"/>
  </r>
  <r>
    <m/>
    <m/>
    <m/>
    <m/>
    <m/>
    <m/>
    <x v="827"/>
    <n v="431"/>
    <n v="22"/>
    <d v="2024-07-14T00:00:00"/>
    <x v="8"/>
    <n v="6"/>
  </r>
  <r>
    <m/>
    <m/>
    <m/>
    <m/>
    <m/>
    <m/>
    <x v="828"/>
    <n v="136"/>
    <n v="6"/>
    <d v="2024-05-02T00:00:00"/>
    <x v="1"/>
    <n v="2"/>
  </r>
  <r>
    <m/>
    <m/>
    <m/>
    <m/>
    <m/>
    <m/>
    <x v="829"/>
    <n v="498"/>
    <n v="34"/>
    <d v="2023-11-24T00:00:00"/>
    <x v="11"/>
    <n v="9"/>
  </r>
  <r>
    <m/>
    <m/>
    <m/>
    <m/>
    <m/>
    <m/>
    <x v="830"/>
    <n v="283"/>
    <n v="32"/>
    <d v="2023-06-24T00:00:00"/>
    <x v="9"/>
    <n v="10"/>
  </r>
  <r>
    <m/>
    <m/>
    <m/>
    <m/>
    <m/>
    <m/>
    <x v="831"/>
    <n v="197"/>
    <n v="48"/>
    <d v="2024-06-16T00:00:00"/>
    <x v="9"/>
    <n v="4"/>
  </r>
  <r>
    <m/>
    <m/>
    <m/>
    <m/>
    <m/>
    <m/>
    <x v="832"/>
    <n v="105"/>
    <n v="1"/>
    <d v="2024-11-26T00:00:00"/>
    <x v="11"/>
    <n v="7"/>
  </r>
  <r>
    <m/>
    <m/>
    <m/>
    <m/>
    <m/>
    <m/>
    <x v="833"/>
    <n v="23"/>
    <n v="13"/>
    <d v="2024-12-24T00:00:00"/>
    <x v="2"/>
    <n v="9"/>
  </r>
  <r>
    <m/>
    <m/>
    <m/>
    <m/>
    <m/>
    <m/>
    <x v="834"/>
    <n v="473"/>
    <n v="23"/>
    <d v="2023-08-10T00:00:00"/>
    <x v="0"/>
    <n v="2"/>
  </r>
  <r>
    <m/>
    <m/>
    <m/>
    <m/>
    <m/>
    <m/>
    <x v="835"/>
    <n v="19"/>
    <n v="5"/>
    <d v="2023-07-14T00:00:00"/>
    <x v="8"/>
    <n v="4"/>
  </r>
  <r>
    <m/>
    <m/>
    <m/>
    <m/>
    <m/>
    <m/>
    <x v="836"/>
    <n v="346"/>
    <n v="47"/>
    <d v="2024-08-28T00:00:00"/>
    <x v="0"/>
    <n v="6"/>
  </r>
  <r>
    <m/>
    <m/>
    <m/>
    <m/>
    <m/>
    <m/>
    <x v="837"/>
    <n v="392"/>
    <n v="21"/>
    <d v="2023-11-06T00:00:00"/>
    <x v="11"/>
    <n v="1"/>
  </r>
  <r>
    <m/>
    <m/>
    <m/>
    <m/>
    <m/>
    <m/>
    <x v="838"/>
    <n v="25"/>
    <n v="43"/>
    <d v="2024-05-01T00:00:00"/>
    <x v="1"/>
    <n v="5"/>
  </r>
  <r>
    <m/>
    <m/>
    <m/>
    <m/>
    <m/>
    <m/>
    <x v="839"/>
    <n v="250"/>
    <n v="16"/>
    <d v="2023-08-16T00:00:00"/>
    <x v="0"/>
    <n v="1"/>
  </r>
  <r>
    <m/>
    <m/>
    <m/>
    <m/>
    <m/>
    <m/>
    <x v="840"/>
    <n v="314"/>
    <n v="9"/>
    <d v="2023-11-12T00:00:00"/>
    <x v="11"/>
    <n v="4"/>
  </r>
  <r>
    <m/>
    <m/>
    <m/>
    <m/>
    <m/>
    <m/>
    <x v="841"/>
    <n v="365"/>
    <n v="18"/>
    <d v="2024-04-05T00:00:00"/>
    <x v="4"/>
    <n v="3"/>
  </r>
  <r>
    <m/>
    <m/>
    <m/>
    <m/>
    <m/>
    <m/>
    <x v="842"/>
    <n v="358"/>
    <n v="15"/>
    <d v="2024-06-20T00:00:00"/>
    <x v="9"/>
    <n v="5"/>
  </r>
  <r>
    <m/>
    <m/>
    <m/>
    <m/>
    <m/>
    <m/>
    <x v="843"/>
    <n v="163"/>
    <n v="44"/>
    <d v="2023-09-20T00:00:00"/>
    <x v="6"/>
    <n v="3"/>
  </r>
  <r>
    <m/>
    <m/>
    <m/>
    <m/>
    <m/>
    <m/>
    <x v="844"/>
    <n v="210"/>
    <n v="5"/>
    <d v="2025-03-22T00:00:00"/>
    <x v="10"/>
    <n v="2"/>
  </r>
  <r>
    <m/>
    <m/>
    <m/>
    <m/>
    <m/>
    <m/>
    <x v="845"/>
    <n v="480"/>
    <n v="30"/>
    <d v="2023-08-29T00:00:00"/>
    <x v="0"/>
    <n v="5"/>
  </r>
  <r>
    <m/>
    <m/>
    <m/>
    <m/>
    <m/>
    <m/>
    <x v="846"/>
    <n v="188"/>
    <n v="14"/>
    <d v="2023-11-07T00:00:00"/>
    <x v="11"/>
    <n v="9"/>
  </r>
  <r>
    <m/>
    <m/>
    <m/>
    <m/>
    <m/>
    <m/>
    <x v="847"/>
    <n v="291"/>
    <n v="9"/>
    <d v="2025-03-15T00:00:00"/>
    <x v="10"/>
    <n v="9"/>
  </r>
  <r>
    <m/>
    <m/>
    <m/>
    <m/>
    <m/>
    <m/>
    <x v="848"/>
    <n v="489"/>
    <n v="8"/>
    <d v="2023-11-05T00:00:00"/>
    <x v="11"/>
    <n v="3"/>
  </r>
  <r>
    <m/>
    <m/>
    <m/>
    <m/>
    <m/>
    <m/>
    <x v="849"/>
    <n v="45"/>
    <n v="23"/>
    <d v="2024-08-15T00:00:00"/>
    <x v="0"/>
    <n v="3"/>
  </r>
  <r>
    <m/>
    <m/>
    <m/>
    <m/>
    <m/>
    <m/>
    <x v="850"/>
    <n v="310"/>
    <n v="18"/>
    <d v="2025-03-23T00:00:00"/>
    <x v="10"/>
    <n v="10"/>
  </r>
  <r>
    <m/>
    <m/>
    <m/>
    <m/>
    <m/>
    <m/>
    <x v="851"/>
    <n v="175"/>
    <n v="31"/>
    <d v="2025-03-31T00:00:00"/>
    <x v="10"/>
    <n v="8"/>
  </r>
  <r>
    <m/>
    <m/>
    <m/>
    <m/>
    <m/>
    <m/>
    <x v="852"/>
    <n v="328"/>
    <n v="34"/>
    <d v="2023-08-15T00:00:00"/>
    <x v="0"/>
    <n v="1"/>
  </r>
  <r>
    <m/>
    <m/>
    <m/>
    <m/>
    <m/>
    <m/>
    <x v="853"/>
    <n v="380"/>
    <n v="30"/>
    <d v="2023-12-11T00:00:00"/>
    <x v="2"/>
    <n v="7"/>
  </r>
  <r>
    <m/>
    <m/>
    <m/>
    <m/>
    <m/>
    <m/>
    <x v="854"/>
    <n v="282"/>
    <n v="22"/>
    <d v="2024-01-20T00:00:00"/>
    <x v="3"/>
    <n v="10"/>
  </r>
  <r>
    <m/>
    <m/>
    <m/>
    <m/>
    <m/>
    <m/>
    <x v="855"/>
    <n v="205"/>
    <n v="38"/>
    <d v="2023-04-23T00:00:00"/>
    <x v="4"/>
    <n v="2"/>
  </r>
  <r>
    <m/>
    <m/>
    <m/>
    <m/>
    <m/>
    <m/>
    <x v="856"/>
    <n v="3"/>
    <n v="42"/>
    <d v="2024-08-19T00:00:00"/>
    <x v="0"/>
    <n v="8"/>
  </r>
  <r>
    <m/>
    <m/>
    <m/>
    <m/>
    <m/>
    <m/>
    <x v="857"/>
    <n v="103"/>
    <n v="44"/>
    <d v="2025-04-19T00:00:00"/>
    <x v="4"/>
    <n v="1"/>
  </r>
  <r>
    <m/>
    <m/>
    <m/>
    <m/>
    <m/>
    <m/>
    <x v="858"/>
    <n v="302"/>
    <n v="32"/>
    <d v="2023-06-15T00:00:00"/>
    <x v="9"/>
    <n v="4"/>
  </r>
  <r>
    <m/>
    <m/>
    <m/>
    <m/>
    <m/>
    <m/>
    <x v="859"/>
    <n v="122"/>
    <n v="11"/>
    <d v="2024-03-31T00:00:00"/>
    <x v="10"/>
    <n v="5"/>
  </r>
  <r>
    <m/>
    <m/>
    <m/>
    <m/>
    <m/>
    <m/>
    <x v="860"/>
    <n v="499"/>
    <n v="23"/>
    <d v="2024-08-04T00:00:00"/>
    <x v="0"/>
    <n v="10"/>
  </r>
  <r>
    <m/>
    <m/>
    <m/>
    <m/>
    <m/>
    <m/>
    <x v="861"/>
    <n v="296"/>
    <n v="49"/>
    <d v="2024-07-01T00:00:00"/>
    <x v="8"/>
    <n v="5"/>
  </r>
  <r>
    <m/>
    <m/>
    <m/>
    <m/>
    <m/>
    <m/>
    <x v="862"/>
    <n v="500"/>
    <n v="15"/>
    <d v="2025-02-04T00:00:00"/>
    <x v="5"/>
    <n v="9"/>
  </r>
  <r>
    <m/>
    <m/>
    <m/>
    <m/>
    <m/>
    <m/>
    <x v="863"/>
    <n v="225"/>
    <n v="7"/>
    <d v="2023-06-11T00:00:00"/>
    <x v="9"/>
    <n v="7"/>
  </r>
  <r>
    <m/>
    <m/>
    <m/>
    <m/>
    <m/>
    <m/>
    <x v="864"/>
    <n v="18"/>
    <n v="12"/>
    <d v="2023-06-20T00:00:00"/>
    <x v="9"/>
    <n v="8"/>
  </r>
  <r>
    <m/>
    <m/>
    <m/>
    <m/>
    <m/>
    <m/>
    <x v="865"/>
    <n v="490"/>
    <n v="3"/>
    <d v="2023-11-03T00:00:00"/>
    <x v="11"/>
    <n v="2"/>
  </r>
  <r>
    <m/>
    <m/>
    <m/>
    <m/>
    <m/>
    <m/>
    <x v="866"/>
    <n v="387"/>
    <n v="19"/>
    <d v="2024-05-24T00:00:00"/>
    <x v="1"/>
    <n v="2"/>
  </r>
  <r>
    <m/>
    <m/>
    <m/>
    <m/>
    <m/>
    <m/>
    <x v="867"/>
    <n v="62"/>
    <n v="21"/>
    <d v="2025-02-18T00:00:00"/>
    <x v="5"/>
    <n v="8"/>
  </r>
  <r>
    <m/>
    <m/>
    <m/>
    <m/>
    <m/>
    <m/>
    <x v="868"/>
    <n v="497"/>
    <n v="33"/>
    <d v="2024-08-21T00:00:00"/>
    <x v="0"/>
    <n v="7"/>
  </r>
  <r>
    <m/>
    <m/>
    <m/>
    <m/>
    <m/>
    <m/>
    <x v="869"/>
    <n v="481"/>
    <n v="27"/>
    <d v="2023-10-02T00:00:00"/>
    <x v="7"/>
    <n v="6"/>
  </r>
  <r>
    <m/>
    <m/>
    <m/>
    <m/>
    <m/>
    <m/>
    <x v="870"/>
    <n v="446"/>
    <n v="25"/>
    <d v="2025-02-15T00:00:00"/>
    <x v="5"/>
    <n v="5"/>
  </r>
  <r>
    <m/>
    <m/>
    <m/>
    <m/>
    <m/>
    <m/>
    <x v="871"/>
    <n v="482"/>
    <n v="13"/>
    <d v="2024-11-09T00:00:00"/>
    <x v="11"/>
    <n v="3"/>
  </r>
  <r>
    <m/>
    <m/>
    <m/>
    <m/>
    <m/>
    <m/>
    <x v="872"/>
    <n v="270"/>
    <n v="42"/>
    <d v="2024-12-31T00:00:00"/>
    <x v="2"/>
    <n v="6"/>
  </r>
  <r>
    <m/>
    <m/>
    <m/>
    <m/>
    <m/>
    <m/>
    <x v="873"/>
    <n v="442"/>
    <n v="21"/>
    <d v="2023-07-17T00:00:00"/>
    <x v="8"/>
    <n v="8"/>
  </r>
  <r>
    <m/>
    <m/>
    <m/>
    <m/>
    <m/>
    <m/>
    <x v="874"/>
    <n v="294"/>
    <n v="16"/>
    <d v="2024-06-12T00:00:00"/>
    <x v="9"/>
    <n v="7"/>
  </r>
  <r>
    <m/>
    <m/>
    <m/>
    <m/>
    <m/>
    <m/>
    <x v="875"/>
    <n v="291"/>
    <n v="35"/>
    <d v="2024-09-11T00:00:00"/>
    <x v="6"/>
    <n v="6"/>
  </r>
  <r>
    <m/>
    <m/>
    <m/>
    <m/>
    <m/>
    <m/>
    <x v="876"/>
    <n v="275"/>
    <n v="31"/>
    <d v="2025-02-19T00:00:00"/>
    <x v="5"/>
    <n v="5"/>
  </r>
  <r>
    <m/>
    <m/>
    <m/>
    <m/>
    <m/>
    <m/>
    <x v="877"/>
    <n v="37"/>
    <n v="17"/>
    <d v="2025-03-21T00:00:00"/>
    <x v="10"/>
    <n v="6"/>
  </r>
  <r>
    <m/>
    <m/>
    <m/>
    <m/>
    <m/>
    <m/>
    <x v="878"/>
    <n v="428"/>
    <n v="33"/>
    <d v="2024-09-12T00:00:00"/>
    <x v="6"/>
    <n v="7"/>
  </r>
  <r>
    <m/>
    <m/>
    <m/>
    <m/>
    <m/>
    <m/>
    <x v="879"/>
    <n v="81"/>
    <n v="45"/>
    <d v="2025-02-12T00:00:00"/>
    <x v="5"/>
    <n v="3"/>
  </r>
  <r>
    <m/>
    <m/>
    <m/>
    <m/>
    <m/>
    <m/>
    <x v="880"/>
    <n v="266"/>
    <n v="34"/>
    <d v="2024-03-11T00:00:00"/>
    <x v="10"/>
    <n v="8"/>
  </r>
  <r>
    <m/>
    <m/>
    <m/>
    <m/>
    <m/>
    <m/>
    <x v="881"/>
    <n v="297"/>
    <n v="49"/>
    <d v="2024-11-02T00:00:00"/>
    <x v="11"/>
    <n v="10"/>
  </r>
  <r>
    <m/>
    <m/>
    <m/>
    <m/>
    <m/>
    <m/>
    <x v="882"/>
    <n v="462"/>
    <n v="20"/>
    <d v="2024-10-30T00:00:00"/>
    <x v="7"/>
    <n v="9"/>
  </r>
  <r>
    <m/>
    <m/>
    <m/>
    <m/>
    <m/>
    <m/>
    <x v="883"/>
    <n v="444"/>
    <n v="50"/>
    <d v="2024-08-09T00:00:00"/>
    <x v="0"/>
    <n v="2"/>
  </r>
  <r>
    <m/>
    <m/>
    <m/>
    <m/>
    <m/>
    <m/>
    <x v="884"/>
    <n v="228"/>
    <n v="44"/>
    <d v="2025-04-05T00:00:00"/>
    <x v="4"/>
    <n v="1"/>
  </r>
  <r>
    <m/>
    <m/>
    <m/>
    <m/>
    <m/>
    <m/>
    <x v="885"/>
    <n v="272"/>
    <n v="14"/>
    <d v="2024-01-31T00:00:00"/>
    <x v="3"/>
    <n v="10"/>
  </r>
  <r>
    <m/>
    <m/>
    <m/>
    <m/>
    <m/>
    <m/>
    <x v="886"/>
    <n v="440"/>
    <n v="32"/>
    <d v="2025-01-15T00:00:00"/>
    <x v="3"/>
    <n v="2"/>
  </r>
  <r>
    <m/>
    <m/>
    <m/>
    <m/>
    <m/>
    <m/>
    <x v="887"/>
    <n v="486"/>
    <n v="37"/>
    <d v="2024-06-06T00:00:00"/>
    <x v="9"/>
    <n v="6"/>
  </r>
  <r>
    <m/>
    <m/>
    <m/>
    <m/>
    <m/>
    <m/>
    <x v="888"/>
    <n v="40"/>
    <n v="37"/>
    <d v="2023-06-27T00:00:00"/>
    <x v="9"/>
    <n v="5"/>
  </r>
  <r>
    <m/>
    <m/>
    <m/>
    <m/>
    <m/>
    <m/>
    <x v="889"/>
    <n v="463"/>
    <n v="13"/>
    <d v="2025-04-17T00:00:00"/>
    <x v="4"/>
    <n v="7"/>
  </r>
  <r>
    <m/>
    <m/>
    <m/>
    <m/>
    <m/>
    <m/>
    <x v="890"/>
    <n v="248"/>
    <n v="38"/>
    <d v="2024-04-09T00:00:00"/>
    <x v="4"/>
    <n v="6"/>
  </r>
  <r>
    <m/>
    <m/>
    <m/>
    <m/>
    <m/>
    <m/>
    <x v="891"/>
    <n v="262"/>
    <n v="6"/>
    <d v="2023-06-01T00:00:00"/>
    <x v="9"/>
    <n v="4"/>
  </r>
  <r>
    <m/>
    <m/>
    <m/>
    <m/>
    <m/>
    <m/>
    <x v="892"/>
    <n v="159"/>
    <n v="44"/>
    <d v="2024-09-01T00:00:00"/>
    <x v="6"/>
    <n v="3"/>
  </r>
  <r>
    <m/>
    <m/>
    <m/>
    <m/>
    <m/>
    <m/>
    <x v="893"/>
    <n v="76"/>
    <n v="24"/>
    <d v="2023-06-21T00:00:00"/>
    <x v="9"/>
    <n v="9"/>
  </r>
  <r>
    <m/>
    <m/>
    <m/>
    <m/>
    <m/>
    <m/>
    <x v="894"/>
    <n v="295"/>
    <n v="43"/>
    <d v="2023-07-12T00:00:00"/>
    <x v="8"/>
    <n v="6"/>
  </r>
  <r>
    <m/>
    <m/>
    <m/>
    <m/>
    <m/>
    <m/>
    <x v="895"/>
    <n v="495"/>
    <n v="40"/>
    <d v="2023-08-10T00:00:00"/>
    <x v="0"/>
    <n v="1"/>
  </r>
  <r>
    <m/>
    <m/>
    <m/>
    <m/>
    <m/>
    <m/>
    <x v="896"/>
    <n v="292"/>
    <n v="31"/>
    <d v="2023-08-17T00:00:00"/>
    <x v="0"/>
    <n v="2"/>
  </r>
  <r>
    <m/>
    <m/>
    <m/>
    <m/>
    <m/>
    <m/>
    <x v="897"/>
    <n v="280"/>
    <n v="5"/>
    <d v="2023-05-16T00:00:00"/>
    <x v="1"/>
    <n v="9"/>
  </r>
  <r>
    <m/>
    <m/>
    <m/>
    <m/>
    <m/>
    <m/>
    <x v="898"/>
    <n v="413"/>
    <n v="11"/>
    <d v="2023-05-15T00:00:00"/>
    <x v="1"/>
    <n v="2"/>
  </r>
  <r>
    <m/>
    <m/>
    <m/>
    <m/>
    <m/>
    <m/>
    <x v="899"/>
    <n v="425"/>
    <n v="30"/>
    <d v="2023-11-17T00:00:00"/>
    <x v="11"/>
    <n v="3"/>
  </r>
  <r>
    <m/>
    <m/>
    <m/>
    <m/>
    <m/>
    <m/>
    <x v="900"/>
    <n v="470"/>
    <n v="48"/>
    <d v="2023-10-07T00:00:00"/>
    <x v="7"/>
    <n v="9"/>
  </r>
  <r>
    <m/>
    <m/>
    <m/>
    <m/>
    <m/>
    <m/>
    <x v="901"/>
    <n v="252"/>
    <n v="24"/>
    <d v="2024-01-20T00:00:00"/>
    <x v="3"/>
    <n v="10"/>
  </r>
  <r>
    <m/>
    <m/>
    <m/>
    <m/>
    <m/>
    <m/>
    <x v="902"/>
    <n v="160"/>
    <n v="30"/>
    <d v="2024-11-28T00:00:00"/>
    <x v="11"/>
    <n v="8"/>
  </r>
  <r>
    <m/>
    <m/>
    <m/>
    <m/>
    <m/>
    <m/>
    <x v="903"/>
    <n v="95"/>
    <n v="45"/>
    <d v="2024-12-06T00:00:00"/>
    <x v="2"/>
    <n v="5"/>
  </r>
  <r>
    <m/>
    <m/>
    <m/>
    <m/>
    <m/>
    <m/>
    <x v="904"/>
    <n v="74"/>
    <n v="41"/>
    <d v="2023-07-02T00:00:00"/>
    <x v="8"/>
    <n v="8"/>
  </r>
  <r>
    <m/>
    <m/>
    <m/>
    <m/>
    <m/>
    <m/>
    <x v="905"/>
    <n v="264"/>
    <n v="9"/>
    <d v="2024-04-14T00:00:00"/>
    <x v="4"/>
    <n v="7"/>
  </r>
  <r>
    <m/>
    <m/>
    <m/>
    <m/>
    <m/>
    <m/>
    <x v="906"/>
    <n v="237"/>
    <n v="15"/>
    <d v="2024-06-21T00:00:00"/>
    <x v="9"/>
    <n v="10"/>
  </r>
  <r>
    <m/>
    <m/>
    <m/>
    <m/>
    <m/>
    <m/>
    <x v="907"/>
    <n v="74"/>
    <n v="29"/>
    <d v="2024-03-31T00:00:00"/>
    <x v="10"/>
    <n v="8"/>
  </r>
  <r>
    <m/>
    <m/>
    <m/>
    <m/>
    <m/>
    <m/>
    <x v="908"/>
    <n v="441"/>
    <n v="1"/>
    <d v="2024-10-17T00:00:00"/>
    <x v="7"/>
    <n v="2"/>
  </r>
  <r>
    <m/>
    <m/>
    <m/>
    <m/>
    <m/>
    <m/>
    <x v="909"/>
    <n v="296"/>
    <n v="21"/>
    <d v="2023-06-07T00:00:00"/>
    <x v="9"/>
    <n v="6"/>
  </r>
  <r>
    <m/>
    <m/>
    <m/>
    <m/>
    <m/>
    <m/>
    <x v="910"/>
    <n v="229"/>
    <n v="5"/>
    <d v="2024-07-06T00:00:00"/>
    <x v="8"/>
    <n v="1"/>
  </r>
  <r>
    <m/>
    <m/>
    <m/>
    <m/>
    <m/>
    <m/>
    <x v="911"/>
    <n v="448"/>
    <n v="5"/>
    <d v="2024-07-16T00:00:00"/>
    <x v="8"/>
    <n v="2"/>
  </r>
  <r>
    <m/>
    <m/>
    <m/>
    <m/>
    <m/>
    <m/>
    <x v="912"/>
    <n v="223"/>
    <n v="15"/>
    <d v="2023-05-02T00:00:00"/>
    <x v="1"/>
    <n v="1"/>
  </r>
  <r>
    <m/>
    <m/>
    <m/>
    <m/>
    <m/>
    <m/>
    <x v="913"/>
    <n v="171"/>
    <n v="7"/>
    <d v="2023-11-30T00:00:00"/>
    <x v="11"/>
    <n v="4"/>
  </r>
  <r>
    <m/>
    <m/>
    <m/>
    <m/>
    <m/>
    <m/>
    <x v="914"/>
    <n v="456"/>
    <n v="24"/>
    <d v="2024-11-16T00:00:00"/>
    <x v="11"/>
    <n v="5"/>
  </r>
  <r>
    <m/>
    <m/>
    <m/>
    <m/>
    <m/>
    <m/>
    <x v="915"/>
    <n v="224"/>
    <n v="5"/>
    <d v="2024-02-10T00:00:00"/>
    <x v="5"/>
    <n v="2"/>
  </r>
  <r>
    <m/>
    <m/>
    <m/>
    <m/>
    <m/>
    <m/>
    <x v="916"/>
    <n v="155"/>
    <n v="28"/>
    <d v="2024-02-25T00:00:00"/>
    <x v="5"/>
    <n v="10"/>
  </r>
  <r>
    <m/>
    <m/>
    <m/>
    <m/>
    <m/>
    <m/>
    <x v="917"/>
    <n v="343"/>
    <n v="46"/>
    <d v="2024-01-27T00:00:00"/>
    <x v="3"/>
    <n v="7"/>
  </r>
  <r>
    <m/>
    <m/>
    <m/>
    <m/>
    <m/>
    <m/>
    <x v="918"/>
    <n v="150"/>
    <n v="32"/>
    <d v="2025-02-05T00:00:00"/>
    <x v="5"/>
    <n v="7"/>
  </r>
  <r>
    <m/>
    <m/>
    <m/>
    <m/>
    <m/>
    <m/>
    <x v="919"/>
    <n v="48"/>
    <n v="49"/>
    <d v="2024-11-23T00:00:00"/>
    <x v="11"/>
    <n v="6"/>
  </r>
  <r>
    <m/>
    <m/>
    <m/>
    <m/>
    <m/>
    <m/>
    <x v="920"/>
    <n v="465"/>
    <n v="19"/>
    <d v="2023-11-13T00:00:00"/>
    <x v="11"/>
    <n v="4"/>
  </r>
  <r>
    <m/>
    <m/>
    <m/>
    <m/>
    <m/>
    <m/>
    <x v="921"/>
    <n v="266"/>
    <n v="33"/>
    <d v="2024-10-26T00:00:00"/>
    <x v="7"/>
    <n v="10"/>
  </r>
  <r>
    <m/>
    <m/>
    <m/>
    <m/>
    <m/>
    <m/>
    <x v="922"/>
    <n v="334"/>
    <n v="24"/>
    <d v="2024-02-07T00:00:00"/>
    <x v="5"/>
    <n v="6"/>
  </r>
  <r>
    <m/>
    <m/>
    <m/>
    <m/>
    <m/>
    <m/>
    <x v="923"/>
    <n v="474"/>
    <n v="26"/>
    <d v="2024-08-10T00:00:00"/>
    <x v="0"/>
    <n v="4"/>
  </r>
  <r>
    <m/>
    <m/>
    <m/>
    <m/>
    <m/>
    <m/>
    <x v="924"/>
    <n v="343"/>
    <n v="47"/>
    <d v="2023-09-08T00:00:00"/>
    <x v="6"/>
    <n v="7"/>
  </r>
  <r>
    <m/>
    <m/>
    <m/>
    <m/>
    <m/>
    <m/>
    <x v="925"/>
    <n v="347"/>
    <n v="43"/>
    <d v="2025-02-07T00:00:00"/>
    <x v="5"/>
    <n v="3"/>
  </r>
  <r>
    <m/>
    <m/>
    <m/>
    <m/>
    <m/>
    <m/>
    <x v="926"/>
    <n v="283"/>
    <n v="25"/>
    <d v="2025-04-21T00:00:00"/>
    <x v="4"/>
    <n v="8"/>
  </r>
  <r>
    <m/>
    <m/>
    <m/>
    <m/>
    <m/>
    <m/>
    <x v="927"/>
    <n v="31"/>
    <n v="44"/>
    <d v="2024-05-18T00:00:00"/>
    <x v="1"/>
    <n v="8"/>
  </r>
  <r>
    <m/>
    <m/>
    <m/>
    <m/>
    <m/>
    <m/>
    <x v="928"/>
    <n v="406"/>
    <n v="20"/>
    <d v="2024-11-04T00:00:00"/>
    <x v="11"/>
    <n v="3"/>
  </r>
  <r>
    <m/>
    <m/>
    <m/>
    <m/>
    <m/>
    <m/>
    <x v="929"/>
    <n v="63"/>
    <n v="22"/>
    <d v="2023-08-29T00:00:00"/>
    <x v="0"/>
    <n v="1"/>
  </r>
  <r>
    <m/>
    <m/>
    <m/>
    <m/>
    <m/>
    <m/>
    <x v="930"/>
    <n v="288"/>
    <n v="9"/>
    <d v="2025-03-23T00:00:00"/>
    <x v="10"/>
    <n v="4"/>
  </r>
  <r>
    <m/>
    <m/>
    <m/>
    <m/>
    <m/>
    <m/>
    <x v="931"/>
    <n v="51"/>
    <n v="28"/>
    <d v="2025-01-21T00:00:00"/>
    <x v="3"/>
    <n v="3"/>
  </r>
  <r>
    <m/>
    <m/>
    <m/>
    <m/>
    <m/>
    <m/>
    <x v="932"/>
    <n v="430"/>
    <n v="3"/>
    <d v="2024-04-14T00:00:00"/>
    <x v="4"/>
    <n v="7"/>
  </r>
  <r>
    <m/>
    <m/>
    <m/>
    <m/>
    <m/>
    <m/>
    <x v="933"/>
    <n v="349"/>
    <n v="11"/>
    <d v="2025-04-04T00:00:00"/>
    <x v="4"/>
    <n v="6"/>
  </r>
  <r>
    <m/>
    <m/>
    <m/>
    <m/>
    <m/>
    <m/>
    <x v="934"/>
    <n v="257"/>
    <n v="41"/>
    <d v="2024-08-03T00:00:00"/>
    <x v="0"/>
    <n v="2"/>
  </r>
  <r>
    <m/>
    <m/>
    <m/>
    <m/>
    <m/>
    <m/>
    <x v="935"/>
    <n v="160"/>
    <n v="9"/>
    <d v="2023-12-16T00:00:00"/>
    <x v="2"/>
    <n v="2"/>
  </r>
  <r>
    <m/>
    <m/>
    <m/>
    <m/>
    <m/>
    <m/>
    <x v="936"/>
    <n v="223"/>
    <n v="46"/>
    <d v="2024-11-16T00:00:00"/>
    <x v="11"/>
    <n v="3"/>
  </r>
  <r>
    <m/>
    <m/>
    <m/>
    <m/>
    <m/>
    <m/>
    <x v="937"/>
    <n v="69"/>
    <n v="4"/>
    <d v="2024-08-02T00:00:00"/>
    <x v="0"/>
    <n v="3"/>
  </r>
  <r>
    <m/>
    <m/>
    <m/>
    <m/>
    <m/>
    <m/>
    <x v="938"/>
    <n v="200"/>
    <n v="31"/>
    <d v="2024-12-10T00:00:00"/>
    <x v="2"/>
    <n v="9"/>
  </r>
  <r>
    <m/>
    <m/>
    <m/>
    <m/>
    <m/>
    <m/>
    <x v="939"/>
    <n v="469"/>
    <n v="19"/>
    <d v="2023-12-27T00:00:00"/>
    <x v="2"/>
    <n v="4"/>
  </r>
  <r>
    <m/>
    <m/>
    <m/>
    <m/>
    <m/>
    <m/>
    <x v="940"/>
    <n v="331"/>
    <n v="2"/>
    <d v="2024-11-21T00:00:00"/>
    <x v="11"/>
    <n v="9"/>
  </r>
  <r>
    <m/>
    <m/>
    <m/>
    <m/>
    <m/>
    <m/>
    <x v="941"/>
    <n v="436"/>
    <n v="21"/>
    <d v="2024-03-20T00:00:00"/>
    <x v="10"/>
    <n v="5"/>
  </r>
  <r>
    <m/>
    <m/>
    <m/>
    <m/>
    <m/>
    <m/>
    <x v="942"/>
    <n v="447"/>
    <n v="7"/>
    <d v="2025-04-01T00:00:00"/>
    <x v="4"/>
    <n v="2"/>
  </r>
  <r>
    <m/>
    <m/>
    <m/>
    <m/>
    <m/>
    <m/>
    <x v="943"/>
    <n v="385"/>
    <n v="20"/>
    <d v="2024-09-02T00:00:00"/>
    <x v="6"/>
    <n v="5"/>
  </r>
  <r>
    <m/>
    <m/>
    <m/>
    <m/>
    <m/>
    <m/>
    <x v="944"/>
    <n v="181"/>
    <n v="7"/>
    <d v="2025-01-28T00:00:00"/>
    <x v="3"/>
    <n v="10"/>
  </r>
  <r>
    <m/>
    <m/>
    <m/>
    <m/>
    <m/>
    <m/>
    <x v="945"/>
    <n v="268"/>
    <n v="1"/>
    <d v="2025-03-07T00:00:00"/>
    <x v="10"/>
    <n v="7"/>
  </r>
  <r>
    <m/>
    <m/>
    <m/>
    <m/>
    <m/>
    <m/>
    <x v="946"/>
    <n v="336"/>
    <n v="23"/>
    <d v="2024-04-19T00:00:00"/>
    <x v="4"/>
    <n v="9"/>
  </r>
  <r>
    <m/>
    <m/>
    <m/>
    <m/>
    <m/>
    <m/>
    <x v="947"/>
    <n v="363"/>
    <n v="35"/>
    <d v="2024-05-11T00:00:00"/>
    <x v="1"/>
    <n v="2"/>
  </r>
  <r>
    <m/>
    <m/>
    <m/>
    <m/>
    <m/>
    <m/>
    <x v="948"/>
    <n v="224"/>
    <n v="28"/>
    <d v="2023-11-01T00:00:00"/>
    <x v="11"/>
    <n v="10"/>
  </r>
  <r>
    <m/>
    <m/>
    <m/>
    <m/>
    <m/>
    <m/>
    <x v="949"/>
    <n v="479"/>
    <n v="21"/>
    <d v="2024-05-13T00:00:00"/>
    <x v="1"/>
    <n v="9"/>
  </r>
  <r>
    <m/>
    <m/>
    <m/>
    <m/>
    <m/>
    <m/>
    <x v="950"/>
    <n v="30"/>
    <n v="45"/>
    <d v="2024-12-23T00:00:00"/>
    <x v="2"/>
    <n v="3"/>
  </r>
  <r>
    <m/>
    <m/>
    <m/>
    <m/>
    <m/>
    <m/>
    <x v="951"/>
    <n v="453"/>
    <n v="16"/>
    <d v="2023-12-09T00:00:00"/>
    <x v="2"/>
    <n v="4"/>
  </r>
  <r>
    <m/>
    <m/>
    <m/>
    <m/>
    <m/>
    <m/>
    <x v="952"/>
    <n v="472"/>
    <n v="10"/>
    <d v="2024-01-10T00:00:00"/>
    <x v="3"/>
    <n v="10"/>
  </r>
  <r>
    <m/>
    <m/>
    <m/>
    <m/>
    <m/>
    <m/>
    <x v="953"/>
    <n v="315"/>
    <n v="36"/>
    <d v="2023-08-17T00:00:00"/>
    <x v="0"/>
    <n v="1"/>
  </r>
  <r>
    <m/>
    <m/>
    <m/>
    <m/>
    <m/>
    <m/>
    <x v="954"/>
    <n v="457"/>
    <n v="35"/>
    <d v="2023-05-16T00:00:00"/>
    <x v="1"/>
    <n v="9"/>
  </r>
  <r>
    <m/>
    <m/>
    <m/>
    <m/>
    <m/>
    <m/>
    <x v="955"/>
    <n v="500"/>
    <n v="29"/>
    <d v="2024-11-14T00:00:00"/>
    <x v="11"/>
    <n v="6"/>
  </r>
  <r>
    <m/>
    <m/>
    <m/>
    <m/>
    <m/>
    <m/>
    <x v="956"/>
    <n v="341"/>
    <n v="22"/>
    <d v="2023-04-23T00:00:00"/>
    <x v="4"/>
    <n v="9"/>
  </r>
  <r>
    <m/>
    <m/>
    <m/>
    <m/>
    <m/>
    <m/>
    <x v="957"/>
    <n v="189"/>
    <n v="21"/>
    <d v="2024-03-19T00:00:00"/>
    <x v="10"/>
    <n v="3"/>
  </r>
  <r>
    <m/>
    <m/>
    <m/>
    <m/>
    <m/>
    <m/>
    <x v="958"/>
    <n v="458"/>
    <n v="20"/>
    <d v="2024-03-15T00:00:00"/>
    <x v="10"/>
    <n v="2"/>
  </r>
  <r>
    <m/>
    <m/>
    <m/>
    <m/>
    <m/>
    <m/>
    <x v="959"/>
    <n v="238"/>
    <n v="44"/>
    <d v="2025-03-15T00:00:00"/>
    <x v="10"/>
    <n v="6"/>
  </r>
  <r>
    <m/>
    <m/>
    <m/>
    <m/>
    <m/>
    <m/>
    <x v="960"/>
    <n v="200"/>
    <n v="6"/>
    <d v="2023-12-01T00:00:00"/>
    <x v="2"/>
    <n v="5"/>
  </r>
  <r>
    <m/>
    <m/>
    <m/>
    <m/>
    <m/>
    <m/>
    <x v="961"/>
    <n v="154"/>
    <n v="23"/>
    <d v="2024-10-02T00:00:00"/>
    <x v="7"/>
    <n v="7"/>
  </r>
  <r>
    <m/>
    <m/>
    <m/>
    <m/>
    <m/>
    <m/>
    <x v="962"/>
    <n v="464"/>
    <n v="13"/>
    <d v="2024-08-30T00:00:00"/>
    <x v="0"/>
    <n v="1"/>
  </r>
  <r>
    <m/>
    <m/>
    <m/>
    <m/>
    <m/>
    <m/>
    <x v="963"/>
    <n v="493"/>
    <n v="29"/>
    <d v="2024-04-22T00:00:00"/>
    <x v="4"/>
    <n v="8"/>
  </r>
  <r>
    <m/>
    <m/>
    <m/>
    <m/>
    <m/>
    <m/>
    <x v="964"/>
    <n v="79"/>
    <n v="37"/>
    <d v="2023-11-14T00:00:00"/>
    <x v="11"/>
    <n v="3"/>
  </r>
  <r>
    <m/>
    <m/>
    <m/>
    <m/>
    <m/>
    <m/>
    <x v="965"/>
    <n v="219"/>
    <n v="41"/>
    <d v="2023-07-06T00:00:00"/>
    <x v="8"/>
    <n v="4"/>
  </r>
  <r>
    <m/>
    <m/>
    <m/>
    <m/>
    <m/>
    <m/>
    <x v="966"/>
    <n v="132"/>
    <n v="29"/>
    <d v="2023-12-16T00:00:00"/>
    <x v="2"/>
    <n v="9"/>
  </r>
  <r>
    <m/>
    <m/>
    <m/>
    <m/>
    <m/>
    <m/>
    <x v="967"/>
    <n v="134"/>
    <n v="27"/>
    <d v="2024-01-04T00:00:00"/>
    <x v="3"/>
    <n v="8"/>
  </r>
  <r>
    <m/>
    <m/>
    <m/>
    <m/>
    <m/>
    <m/>
    <x v="968"/>
    <n v="495"/>
    <n v="11"/>
    <d v="2024-04-24T00:00:00"/>
    <x v="4"/>
    <n v="3"/>
  </r>
  <r>
    <m/>
    <m/>
    <m/>
    <m/>
    <m/>
    <m/>
    <x v="969"/>
    <n v="458"/>
    <n v="9"/>
    <d v="2023-11-02T00:00:00"/>
    <x v="11"/>
    <n v="5"/>
  </r>
  <r>
    <m/>
    <m/>
    <m/>
    <m/>
    <m/>
    <m/>
    <x v="970"/>
    <n v="346"/>
    <n v="23"/>
    <d v="2025-03-04T00:00:00"/>
    <x v="10"/>
    <n v="5"/>
  </r>
  <r>
    <m/>
    <m/>
    <m/>
    <m/>
    <m/>
    <m/>
    <x v="971"/>
    <n v="393"/>
    <n v="35"/>
    <d v="2025-02-17T00:00:00"/>
    <x v="5"/>
    <n v="6"/>
  </r>
  <r>
    <m/>
    <m/>
    <m/>
    <m/>
    <m/>
    <m/>
    <x v="972"/>
    <n v="316"/>
    <n v="13"/>
    <d v="2024-05-01T00:00:00"/>
    <x v="1"/>
    <n v="2"/>
  </r>
  <r>
    <m/>
    <m/>
    <m/>
    <m/>
    <m/>
    <m/>
    <x v="973"/>
    <n v="403"/>
    <n v="47"/>
    <d v="2024-03-19T00:00:00"/>
    <x v="10"/>
    <n v="8"/>
  </r>
  <r>
    <m/>
    <m/>
    <m/>
    <m/>
    <m/>
    <m/>
    <x v="974"/>
    <n v="169"/>
    <n v="43"/>
    <d v="2024-09-10T00:00:00"/>
    <x v="6"/>
    <n v="3"/>
  </r>
  <r>
    <m/>
    <m/>
    <m/>
    <m/>
    <m/>
    <m/>
    <x v="975"/>
    <n v="202"/>
    <n v="35"/>
    <d v="2023-05-20T00:00:00"/>
    <x v="1"/>
    <n v="8"/>
  </r>
  <r>
    <m/>
    <m/>
    <m/>
    <m/>
    <m/>
    <m/>
    <x v="976"/>
    <n v="74"/>
    <n v="43"/>
    <d v="2024-07-24T00:00:00"/>
    <x v="8"/>
    <n v="3"/>
  </r>
  <r>
    <m/>
    <m/>
    <m/>
    <m/>
    <m/>
    <m/>
    <x v="977"/>
    <n v="400"/>
    <n v="30"/>
    <d v="2025-03-31T00:00:00"/>
    <x v="10"/>
    <n v="3"/>
  </r>
  <r>
    <m/>
    <m/>
    <m/>
    <m/>
    <m/>
    <m/>
    <x v="978"/>
    <n v="367"/>
    <n v="12"/>
    <d v="2024-12-06T00:00:00"/>
    <x v="2"/>
    <n v="9"/>
  </r>
  <r>
    <m/>
    <m/>
    <m/>
    <m/>
    <m/>
    <m/>
    <x v="979"/>
    <n v="195"/>
    <n v="30"/>
    <d v="2024-11-23T00:00:00"/>
    <x v="11"/>
    <n v="7"/>
  </r>
  <r>
    <m/>
    <m/>
    <m/>
    <m/>
    <m/>
    <m/>
    <x v="980"/>
    <n v="375"/>
    <n v="48"/>
    <d v="2023-08-21T00:00:00"/>
    <x v="0"/>
    <n v="5"/>
  </r>
  <r>
    <m/>
    <m/>
    <m/>
    <m/>
    <m/>
    <m/>
    <x v="981"/>
    <n v="59"/>
    <n v="46"/>
    <d v="2024-01-20T00:00:00"/>
    <x v="3"/>
    <n v="1"/>
  </r>
  <r>
    <m/>
    <m/>
    <m/>
    <m/>
    <m/>
    <m/>
    <x v="982"/>
    <n v="151"/>
    <n v="11"/>
    <d v="2025-03-11T00:00:00"/>
    <x v="10"/>
    <n v="10"/>
  </r>
  <r>
    <m/>
    <m/>
    <m/>
    <m/>
    <m/>
    <m/>
    <x v="983"/>
    <n v="9"/>
    <n v="4"/>
    <d v="2024-09-05T00:00:00"/>
    <x v="6"/>
    <n v="4"/>
  </r>
  <r>
    <m/>
    <m/>
    <m/>
    <m/>
    <m/>
    <m/>
    <x v="984"/>
    <n v="39"/>
    <n v="35"/>
    <d v="2024-01-21T00:00:00"/>
    <x v="3"/>
    <n v="2"/>
  </r>
  <r>
    <m/>
    <m/>
    <m/>
    <m/>
    <m/>
    <m/>
    <x v="985"/>
    <n v="427"/>
    <n v="2"/>
    <d v="2025-01-18T00:00:00"/>
    <x v="3"/>
    <n v="7"/>
  </r>
  <r>
    <m/>
    <m/>
    <m/>
    <m/>
    <m/>
    <m/>
    <x v="986"/>
    <n v="317"/>
    <n v="17"/>
    <d v="2023-08-29T00:00:00"/>
    <x v="0"/>
    <n v="10"/>
  </r>
  <r>
    <m/>
    <m/>
    <m/>
    <m/>
    <m/>
    <m/>
    <x v="987"/>
    <n v="202"/>
    <n v="11"/>
    <d v="2024-03-30T00:00:00"/>
    <x v="10"/>
    <n v="10"/>
  </r>
  <r>
    <m/>
    <m/>
    <m/>
    <m/>
    <m/>
    <m/>
    <x v="988"/>
    <n v="299"/>
    <n v="33"/>
    <d v="2024-09-05T00:00:00"/>
    <x v="6"/>
    <n v="7"/>
  </r>
  <r>
    <m/>
    <m/>
    <m/>
    <m/>
    <m/>
    <m/>
    <x v="989"/>
    <n v="278"/>
    <n v="49"/>
    <d v="2023-12-26T00:00:00"/>
    <x v="2"/>
    <n v="4"/>
  </r>
  <r>
    <m/>
    <m/>
    <m/>
    <m/>
    <m/>
    <m/>
    <x v="990"/>
    <n v="332"/>
    <n v="36"/>
    <d v="2024-07-16T00:00:00"/>
    <x v="8"/>
    <n v="2"/>
  </r>
  <r>
    <m/>
    <m/>
    <m/>
    <m/>
    <m/>
    <m/>
    <x v="991"/>
    <n v="51"/>
    <n v="36"/>
    <d v="2023-09-03T00:00:00"/>
    <x v="6"/>
    <n v="9"/>
  </r>
  <r>
    <m/>
    <m/>
    <m/>
    <m/>
    <m/>
    <m/>
    <x v="992"/>
    <n v="307"/>
    <n v="6"/>
    <d v="2023-06-14T00:00:00"/>
    <x v="9"/>
    <n v="1"/>
  </r>
  <r>
    <m/>
    <m/>
    <m/>
    <m/>
    <m/>
    <m/>
    <x v="993"/>
    <n v="20"/>
    <n v="3"/>
    <d v="2025-01-24T00:00:00"/>
    <x v="3"/>
    <n v="7"/>
  </r>
  <r>
    <m/>
    <m/>
    <m/>
    <m/>
    <m/>
    <m/>
    <x v="994"/>
    <n v="344"/>
    <n v="35"/>
    <d v="2023-12-04T00:00:00"/>
    <x v="2"/>
    <n v="4"/>
  </r>
  <r>
    <m/>
    <m/>
    <m/>
    <m/>
    <m/>
    <m/>
    <x v="995"/>
    <n v="59"/>
    <n v="11"/>
    <d v="2025-03-20T00:00:00"/>
    <x v="10"/>
    <n v="1"/>
  </r>
  <r>
    <m/>
    <m/>
    <m/>
    <m/>
    <m/>
    <m/>
    <x v="996"/>
    <n v="210"/>
    <n v="32"/>
    <d v="2024-12-28T00:00:00"/>
    <x v="2"/>
    <n v="7"/>
  </r>
  <r>
    <m/>
    <m/>
    <m/>
    <m/>
    <m/>
    <m/>
    <x v="997"/>
    <n v="301"/>
    <n v="36"/>
    <d v="2025-04-04T00:00:00"/>
    <x v="4"/>
    <n v="1"/>
  </r>
  <r>
    <m/>
    <m/>
    <m/>
    <m/>
    <m/>
    <m/>
    <x v="998"/>
    <n v="201"/>
    <n v="37"/>
    <d v="2024-11-22T00:00:00"/>
    <x v="11"/>
    <n v="6"/>
  </r>
  <r>
    <m/>
    <m/>
    <m/>
    <m/>
    <m/>
    <m/>
    <x v="999"/>
    <n v="67"/>
    <n v="27"/>
    <d v="2025-04-01T00:00:00"/>
    <x v="4"/>
    <n v="10"/>
  </r>
  <r>
    <m/>
    <m/>
    <m/>
    <m/>
    <m/>
    <m/>
    <x v="1000"/>
    <s v=""/>
    <s v=""/>
    <s v=""/>
    <x v="12"/>
    <s v=""/>
  </r>
  <r>
    <m/>
    <m/>
    <m/>
    <m/>
    <m/>
    <m/>
    <x v="1001"/>
    <m/>
    <m/>
    <m/>
    <x v="1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2">
  <r>
    <x v="0"/>
    <x v="0"/>
  </r>
  <r>
    <x v="1"/>
    <x v="0"/>
  </r>
  <r>
    <x v="2"/>
    <x v="0"/>
  </r>
  <r>
    <x v="3"/>
    <x v="0"/>
  </r>
  <r>
    <x v="4"/>
    <x v="0"/>
  </r>
  <r>
    <x v="5"/>
    <x v="0"/>
  </r>
  <r>
    <x v="6"/>
    <x v="0"/>
  </r>
  <r>
    <x v="7"/>
    <x v="0"/>
  </r>
  <r>
    <x v="8"/>
    <x v="0"/>
  </r>
  <r>
    <x v="9"/>
    <x v="0"/>
  </r>
  <r>
    <x v="10"/>
    <x v="1"/>
  </r>
  <r>
    <x v="11"/>
    <x v="1"/>
  </r>
  <r>
    <x v="12"/>
    <x v="1"/>
  </r>
  <r>
    <x v="13"/>
    <x v="1"/>
  </r>
  <r>
    <x v="14"/>
    <x v="1"/>
  </r>
  <r>
    <x v="15"/>
    <x v="1"/>
  </r>
  <r>
    <x v="16"/>
    <x v="1"/>
  </r>
  <r>
    <x v="17"/>
    <x v="1"/>
  </r>
  <r>
    <x v="18"/>
    <x v="1"/>
  </r>
  <r>
    <x v="19"/>
    <x v="1"/>
  </r>
  <r>
    <x v="20"/>
    <x v="2"/>
  </r>
  <r>
    <x v="21"/>
    <x v="2"/>
  </r>
  <r>
    <x v="22"/>
    <x v="2"/>
  </r>
  <r>
    <x v="23"/>
    <x v="2"/>
  </r>
  <r>
    <x v="24"/>
    <x v="2"/>
  </r>
  <r>
    <x v="25"/>
    <x v="2"/>
  </r>
  <r>
    <x v="26"/>
    <x v="2"/>
  </r>
  <r>
    <x v="27"/>
    <x v="2"/>
  </r>
  <r>
    <x v="28"/>
    <x v="2"/>
  </r>
  <r>
    <x v="29"/>
    <x v="2"/>
  </r>
  <r>
    <x v="30"/>
    <x v="3"/>
  </r>
  <r>
    <x v="31"/>
    <x v="3"/>
  </r>
  <r>
    <x v="32"/>
    <x v="3"/>
  </r>
  <r>
    <x v="33"/>
    <x v="3"/>
  </r>
  <r>
    <x v="34"/>
    <x v="3"/>
  </r>
  <r>
    <x v="35"/>
    <x v="3"/>
  </r>
  <r>
    <x v="36"/>
    <x v="3"/>
  </r>
  <r>
    <x v="37"/>
    <x v="3"/>
  </r>
  <r>
    <x v="38"/>
    <x v="3"/>
  </r>
  <r>
    <x v="39"/>
    <x v="3"/>
  </r>
  <r>
    <x v="40"/>
    <x v="4"/>
  </r>
  <r>
    <x v="41"/>
    <x v="4"/>
  </r>
  <r>
    <x v="42"/>
    <x v="4"/>
  </r>
  <r>
    <x v="43"/>
    <x v="4"/>
  </r>
  <r>
    <x v="44"/>
    <x v="4"/>
  </r>
  <r>
    <x v="45"/>
    <x v="4"/>
  </r>
  <r>
    <x v="46"/>
    <x v="4"/>
  </r>
  <r>
    <x v="47"/>
    <x v="4"/>
  </r>
  <r>
    <x v="48"/>
    <x v="4"/>
  </r>
  <r>
    <x v="49"/>
    <x v="4"/>
  </r>
  <r>
    <x v="50"/>
    <x v="5"/>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r>
    <x v="51"/>
    <x v="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2">
  <r>
    <x v="0"/>
    <x v="0"/>
    <s v="santoseric@hotmail.com"/>
    <s v="-3133"/>
    <x v="0"/>
    <x v="0"/>
  </r>
  <r>
    <x v="1"/>
    <x v="1"/>
    <s v="qwood@hernandez.info"/>
    <s v="180-182-5078"/>
    <x v="1"/>
    <x v="1"/>
  </r>
  <r>
    <x v="2"/>
    <x v="2"/>
    <s v="helenthomas@gmail.com"/>
    <s v="137.388.4133x268"/>
    <x v="2"/>
    <x v="2"/>
  </r>
  <r>
    <x v="3"/>
    <x v="3"/>
    <s v="ogonzales@bennett.com"/>
    <s v="338-371-5404x270"/>
    <x v="3"/>
    <x v="3"/>
  </r>
  <r>
    <x v="4"/>
    <x v="4"/>
    <s v="nancy77@estrada-flores.com"/>
    <s v="849-555-9239"/>
    <x v="4"/>
    <x v="4"/>
  </r>
  <r>
    <x v="5"/>
    <x v="5"/>
    <s v="tkennedy@schroeder-day.com"/>
    <s v="132-570-6520"/>
    <x v="5"/>
    <x v="5"/>
  </r>
  <r>
    <x v="6"/>
    <x v="6"/>
    <s v="masonraymond@gmail.com"/>
    <s v="376.264.3147x4518"/>
    <x v="6"/>
    <x v="6"/>
  </r>
  <r>
    <x v="7"/>
    <x v="7"/>
    <s v="ginajensen@yahoo.com"/>
    <s v="(933)430-5092x735"/>
    <x v="7"/>
    <x v="7"/>
  </r>
  <r>
    <x v="8"/>
    <x v="8"/>
    <s v="christina58@gmail.com"/>
    <s v="001-717-842-8223x32072"/>
    <x v="8"/>
    <x v="8"/>
  </r>
  <r>
    <x v="9"/>
    <x v="9"/>
    <s v="patricia42@johnson.net"/>
    <s v="001-153-429-8747x5666"/>
    <x v="9"/>
    <x v="9"/>
  </r>
  <r>
    <x v="10"/>
    <x v="10"/>
    <s v="williesanchez@hotmail.com"/>
    <s v="496-039-5813"/>
    <x v="10"/>
    <x v="10"/>
  </r>
  <r>
    <x v="11"/>
    <x v="11"/>
    <s v="hdaniels@fleming.biz"/>
    <s v="(512)056-0338x29955"/>
    <x v="11"/>
    <x v="11"/>
  </r>
  <r>
    <x v="12"/>
    <x v="12"/>
    <s v="laura84@castillo.net"/>
    <s v="001-070-131-5994x289"/>
    <x v="12"/>
    <x v="12"/>
  </r>
  <r>
    <x v="13"/>
    <x v="13"/>
    <s v="garyparsons@yahoo.com"/>
    <s v="001-799-591-8046"/>
    <x v="13"/>
    <x v="13"/>
  </r>
  <r>
    <x v="14"/>
    <x v="14"/>
    <s v="kjohnson@cruz.info"/>
    <s v="+1-740-291-9721x750"/>
    <x v="14"/>
    <x v="10"/>
  </r>
  <r>
    <x v="15"/>
    <x v="15"/>
    <s v="ymitchell@riddle.com"/>
    <s v="385-739-7597"/>
    <x v="15"/>
    <x v="14"/>
  </r>
  <r>
    <x v="16"/>
    <x v="16"/>
    <s v="mhamilton@foster.com"/>
    <s v="001-749-018-8917x7204"/>
    <x v="16"/>
    <x v="15"/>
  </r>
  <r>
    <x v="17"/>
    <x v="17"/>
    <s v="patelvirginia@wright.com"/>
    <s v="818-230-8248x6566"/>
    <x v="17"/>
    <x v="16"/>
  </r>
  <r>
    <x v="18"/>
    <x v="18"/>
    <s v="jamesjohnson@gmail.com"/>
    <s v="(512)358-4953x8978"/>
    <x v="18"/>
    <x v="17"/>
  </r>
  <r>
    <x v="18"/>
    <x v="7"/>
    <s v="teresa77@esparza.com"/>
    <s v="7427673925"/>
    <x v="19"/>
    <x v="10"/>
  </r>
  <r>
    <x v="19"/>
    <x v="19"/>
    <s v="fosterjason@cooper-johnson.com"/>
    <s v="+1-465-387-3685x28972"/>
    <x v="20"/>
    <x v="18"/>
  </r>
  <r>
    <x v="20"/>
    <x v="20"/>
    <s v="karen81@hotmail.com"/>
    <s v="467.316.7816x77666"/>
    <x v="21"/>
    <x v="19"/>
  </r>
  <r>
    <x v="21"/>
    <x v="21"/>
    <s v="williamcarter@hotmail.com"/>
    <s v="8566324018"/>
    <x v="22"/>
    <x v="20"/>
  </r>
  <r>
    <x v="22"/>
    <x v="22"/>
    <s v="jenniferwilkerson@smith.com"/>
    <s v="788.746.5176"/>
    <x v="23"/>
    <x v="21"/>
  </r>
  <r>
    <x v="23"/>
    <x v="23"/>
    <s v="tyler65@yahoo.com"/>
    <s v="385.441.7603"/>
    <x v="24"/>
    <x v="22"/>
  </r>
  <r>
    <x v="24"/>
    <x v="24"/>
    <s v="cannoncraig@hurst-edwards.info"/>
    <s v="647.674.5405x440"/>
    <x v="25"/>
    <x v="23"/>
  </r>
  <r>
    <x v="25"/>
    <x v="25"/>
    <s v="barkercorey@gmail.com"/>
    <s v="(276)199-4064"/>
    <x v="26"/>
    <x v="24"/>
  </r>
  <r>
    <x v="26"/>
    <x v="26"/>
    <s v="ashley37@palmer-grant.net"/>
    <s v="(417)594-6209x0546"/>
    <x v="27"/>
    <x v="25"/>
  </r>
  <r>
    <x v="27"/>
    <x v="27"/>
    <s v="kholland@gmail.com"/>
    <s v="087.554.0342"/>
    <x v="28"/>
    <x v="26"/>
  </r>
  <r>
    <x v="28"/>
    <x v="28"/>
    <s v="andersonwesley@allen.com"/>
    <s v="001-187-621-3412x453"/>
    <x v="29"/>
    <x v="27"/>
  </r>
  <r>
    <x v="29"/>
    <x v="29"/>
    <s v="johnsonchristopher@barnes.com"/>
    <s v="+1-514-826-4580x66766"/>
    <x v="30"/>
    <x v="28"/>
  </r>
  <r>
    <x v="30"/>
    <x v="30"/>
    <s v="hallmaria@gmail.com"/>
    <s v="893-970-0974x63381"/>
    <x v="31"/>
    <x v="29"/>
  </r>
  <r>
    <x v="31"/>
    <x v="31"/>
    <s v="william08@alvarez-bailey.org"/>
    <s v="382-159-8870"/>
    <x v="32"/>
    <x v="30"/>
  </r>
  <r>
    <x v="32"/>
    <x v="32"/>
    <s v="oallison@nichols-austin.info"/>
    <s v="001-550-400-0506"/>
    <x v="33"/>
    <x v="31"/>
  </r>
  <r>
    <x v="33"/>
    <x v="33"/>
    <s v="allenjames@gmail.com"/>
    <s v="199-718-7716"/>
    <x v="34"/>
    <x v="32"/>
  </r>
  <r>
    <x v="34"/>
    <x v="34"/>
    <s v="sandra76@murphy-chambers.org"/>
    <s v="-8965"/>
    <x v="35"/>
    <x v="33"/>
  </r>
  <r>
    <x v="35"/>
    <x v="35"/>
    <s v="josephcastillo@smith-rowe.com"/>
    <s v="595-115-3003"/>
    <x v="36"/>
    <x v="34"/>
  </r>
  <r>
    <x v="36"/>
    <x v="36"/>
    <s v="vreynolds@hotmail.com"/>
    <s v="(835)384-0992"/>
    <x v="37"/>
    <x v="35"/>
  </r>
  <r>
    <x v="37"/>
    <x v="37"/>
    <s v="curtis91@bruce.org"/>
    <s v="336.560.4501x931"/>
    <x v="38"/>
    <x v="36"/>
  </r>
  <r>
    <x v="38"/>
    <x v="38"/>
    <s v="james20@carter-wright.org"/>
    <s v="933.646.0221"/>
    <x v="39"/>
    <x v="37"/>
  </r>
  <r>
    <x v="39"/>
    <x v="39"/>
    <s v="mackenzie64@smith.com"/>
    <s v="210-082-7498"/>
    <x v="40"/>
    <x v="38"/>
  </r>
  <r>
    <x v="40"/>
    <x v="40"/>
    <s v="joshuaaguirre@gmail.com"/>
    <s v="463-490-4582x65646"/>
    <x v="41"/>
    <x v="39"/>
  </r>
  <r>
    <x v="41"/>
    <x v="41"/>
    <s v="christian90@hotmail.com"/>
    <s v="+1-334-971-3941x678"/>
    <x v="42"/>
    <x v="40"/>
  </r>
  <r>
    <x v="18"/>
    <x v="42"/>
    <s v="virginia39@terry.com"/>
    <s v="333-512-2678"/>
    <x v="43"/>
    <x v="27"/>
  </r>
  <r>
    <x v="42"/>
    <x v="43"/>
    <s v="jose73@gmail.com"/>
    <s v="417.852.7665"/>
    <x v="44"/>
    <x v="41"/>
  </r>
  <r>
    <x v="43"/>
    <x v="44"/>
    <s v="judybrown@hotmail.com"/>
    <s v="854.283.8527"/>
    <x v="45"/>
    <x v="42"/>
  </r>
  <r>
    <x v="44"/>
    <x v="45"/>
    <s v="jakemendoza@hamilton.info"/>
    <s v="+1-825-450-3859x1859"/>
    <x v="46"/>
    <x v="43"/>
  </r>
  <r>
    <x v="45"/>
    <x v="46"/>
    <s v="sgarrett@doyle-morrison.com"/>
    <s v="459.563.2810"/>
    <x v="47"/>
    <x v="44"/>
  </r>
  <r>
    <x v="46"/>
    <x v="47"/>
    <s v="donnabush@gmail.com"/>
    <s v="6634998457"/>
    <x v="48"/>
    <x v="45"/>
  </r>
  <r>
    <x v="47"/>
    <x v="48"/>
    <s v="alexandra22@gmail.com"/>
    <s v="422.714.1908"/>
    <x v="49"/>
    <x v="46"/>
  </r>
  <r>
    <x v="10"/>
    <x v="6"/>
    <s v="epatel@gmail.com"/>
    <s v="767-240-3433x38456"/>
    <x v="50"/>
    <x v="47"/>
  </r>
  <r>
    <x v="48"/>
    <x v="49"/>
    <s v="thomaswalker@hotmail.com"/>
    <s v="(277)192-1910x9849"/>
    <x v="51"/>
    <x v="4"/>
  </r>
  <r>
    <x v="11"/>
    <x v="50"/>
    <s v="kevin06@gmail.com"/>
    <s v="541.295.2385"/>
    <x v="52"/>
    <x v="5"/>
  </r>
  <r>
    <x v="49"/>
    <x v="40"/>
    <s v="johnsonbianca@hotmail.com"/>
    <s v="798.074.6667x09635"/>
    <x v="53"/>
    <x v="48"/>
  </r>
  <r>
    <x v="50"/>
    <x v="51"/>
    <s v="matthewwiley@gay.com"/>
    <s v="970.739.7852x4446"/>
    <x v="54"/>
    <x v="49"/>
  </r>
  <r>
    <x v="51"/>
    <x v="52"/>
    <s v="kristenreyes@payne.com"/>
    <s v="820.876.4364x32477"/>
    <x v="55"/>
    <x v="28"/>
  </r>
  <r>
    <x v="19"/>
    <x v="53"/>
    <s v="fstevens@yahoo.com"/>
    <s v="319-378-9672x857"/>
    <x v="56"/>
    <x v="50"/>
  </r>
  <r>
    <x v="3"/>
    <x v="54"/>
    <s v="qwalker@kent-casey.net"/>
    <s v="+1-206-329-0038x17713"/>
    <x v="57"/>
    <x v="51"/>
  </r>
  <r>
    <x v="52"/>
    <x v="55"/>
    <s v="garciatyler@gmail.com"/>
    <s v="001-246-495-4143"/>
    <x v="58"/>
    <x v="52"/>
  </r>
  <r>
    <x v="53"/>
    <x v="56"/>
    <s v="jenna27@nunez-williams.com"/>
    <s v="785-641-7669x4404"/>
    <x v="59"/>
    <x v="53"/>
  </r>
  <r>
    <x v="54"/>
    <x v="47"/>
    <s v="dicksonoscar@gmail.com"/>
    <s v="-9824"/>
    <x v="60"/>
    <x v="54"/>
  </r>
  <r>
    <x v="55"/>
    <x v="57"/>
    <s v="xsingleton@garcia.com"/>
    <s v="001-968-360-4503x460"/>
    <x v="61"/>
    <x v="55"/>
  </r>
  <r>
    <x v="56"/>
    <x v="44"/>
    <s v="tjimenez@pennington.com"/>
    <s v="599.758.4564"/>
    <x v="62"/>
    <x v="28"/>
  </r>
  <r>
    <x v="39"/>
    <x v="58"/>
    <s v="diana91@yahoo.com"/>
    <s v="+1-710-102-2157x32610"/>
    <x v="63"/>
    <x v="38"/>
  </r>
  <r>
    <x v="10"/>
    <x v="59"/>
    <s v="sandovaldanielle@yahoo.com"/>
    <s v="559.890.2032x5093"/>
    <x v="64"/>
    <x v="56"/>
  </r>
  <r>
    <x v="57"/>
    <x v="60"/>
    <s v="michael70@hatfield-ramirez.biz"/>
    <s v="001-154-123-5369x7313"/>
    <x v="65"/>
    <x v="57"/>
  </r>
  <r>
    <x v="58"/>
    <x v="61"/>
    <s v="shirleygonzalez@martin.com"/>
    <s v="(034)567-1634x04023"/>
    <x v="66"/>
    <x v="58"/>
  </r>
  <r>
    <x v="59"/>
    <x v="62"/>
    <s v="stevenscharles@yahoo.com"/>
    <s v="(419)211-5754x306"/>
    <x v="67"/>
    <x v="59"/>
  </r>
  <r>
    <x v="60"/>
    <x v="63"/>
    <s v="kgarcia@austin.com"/>
    <s v="(606)562-7869"/>
    <x v="68"/>
    <x v="60"/>
  </r>
  <r>
    <x v="61"/>
    <x v="64"/>
    <s v="aimeemiles@hotmail.com"/>
    <s v="-6855"/>
    <x v="69"/>
    <x v="61"/>
  </r>
  <r>
    <x v="62"/>
    <x v="65"/>
    <s v="schultzfrancis@spence.net"/>
    <s v="001-755-480-2392x34243"/>
    <x v="70"/>
    <x v="62"/>
  </r>
  <r>
    <x v="63"/>
    <x v="66"/>
    <s v="josephharvey@gillespie.com"/>
    <s v="+1-293-603-5918x31039"/>
    <x v="71"/>
    <x v="63"/>
  </r>
  <r>
    <x v="64"/>
    <x v="67"/>
    <s v="holmesmark@baker.com"/>
    <s v="125.629.8274x407"/>
    <x v="72"/>
    <x v="64"/>
  </r>
  <r>
    <x v="65"/>
    <x v="46"/>
    <s v="amandakline@hotmail.com"/>
    <s v="(091)973-5976"/>
    <x v="73"/>
    <x v="65"/>
  </r>
  <r>
    <x v="66"/>
    <x v="68"/>
    <s v="paguirre@wilcox.com"/>
    <s v="(655)965-8038x302"/>
    <x v="74"/>
    <x v="66"/>
  </r>
  <r>
    <x v="67"/>
    <x v="68"/>
    <s v="owalton@hotmail.com"/>
    <s v="-6732"/>
    <x v="75"/>
    <x v="59"/>
  </r>
  <r>
    <x v="68"/>
    <x v="60"/>
    <s v="alexander41@orozco.com"/>
    <s v="(170)873-1431"/>
    <x v="76"/>
    <x v="67"/>
  </r>
  <r>
    <x v="11"/>
    <x v="69"/>
    <s v="qwilson@perez.com"/>
    <s v="163-420-0253"/>
    <x v="77"/>
    <x v="68"/>
  </r>
  <r>
    <x v="69"/>
    <x v="55"/>
    <s v="alanbates@hotmail.com"/>
    <s v="334.900.4577x822"/>
    <x v="78"/>
    <x v="69"/>
  </r>
  <r>
    <x v="70"/>
    <x v="65"/>
    <s v="melissa49@hotmail.com"/>
    <s v="230-404-8887x708"/>
    <x v="79"/>
    <x v="29"/>
  </r>
  <r>
    <x v="71"/>
    <x v="70"/>
    <s v="sscott@hernandez.com"/>
    <s v="727.883.1919"/>
    <x v="80"/>
    <x v="55"/>
  </r>
  <r>
    <x v="70"/>
    <x v="71"/>
    <s v="rebecca10@daniels.info"/>
    <s v="557-100-5608x95667"/>
    <x v="81"/>
    <x v="2"/>
  </r>
  <r>
    <x v="10"/>
    <x v="72"/>
    <s v="joshua35@lee.net"/>
    <s v="-5257"/>
    <x v="82"/>
    <x v="50"/>
  </r>
  <r>
    <x v="52"/>
    <x v="73"/>
    <s v="tdelgado@hotmail.com"/>
    <s v="3923729750"/>
    <x v="83"/>
    <x v="70"/>
  </r>
  <r>
    <x v="72"/>
    <x v="49"/>
    <s v="grahamandrew@hotmail.com"/>
    <s v="(592)757-2178"/>
    <x v="39"/>
    <x v="71"/>
  </r>
  <r>
    <x v="73"/>
    <x v="74"/>
    <s v="mcgeescott@cruz-sanchez.com"/>
    <s v="9801787215"/>
    <x v="84"/>
    <x v="72"/>
  </r>
  <r>
    <x v="16"/>
    <x v="75"/>
    <s v="brianna69@waller.biz"/>
    <s v="868287894"/>
    <x v="85"/>
    <x v="73"/>
  </r>
  <r>
    <x v="74"/>
    <x v="76"/>
    <s v="derrickthornton@smith.com"/>
    <s v="(602)003-1685x6728"/>
    <x v="86"/>
    <x v="74"/>
  </r>
  <r>
    <x v="75"/>
    <x v="62"/>
    <s v="kevin85@yahoo.com"/>
    <s v="+1-220-644-6425x999"/>
    <x v="87"/>
    <x v="8"/>
  </r>
  <r>
    <x v="76"/>
    <x v="77"/>
    <s v="amanda75@allen.com"/>
    <s v="001-402-013-1012"/>
    <x v="88"/>
    <x v="67"/>
  </r>
  <r>
    <x v="77"/>
    <x v="78"/>
    <s v="medinadaniel@matthews.com"/>
    <s v="-10442"/>
    <x v="89"/>
    <x v="75"/>
  </r>
  <r>
    <x v="21"/>
    <x v="79"/>
    <s v="janet49@rivas-rodriguez.info"/>
    <s v="(998)587-2589x83293"/>
    <x v="90"/>
    <x v="76"/>
  </r>
  <r>
    <x v="78"/>
    <x v="76"/>
    <s v="saraholson@yahoo.com"/>
    <s v="(403)891-2632"/>
    <x v="91"/>
    <x v="67"/>
  </r>
  <r>
    <x v="79"/>
    <x v="80"/>
    <s v="joshuavelazquez@yahoo.com"/>
    <s v="+1-223-770-8927x221"/>
    <x v="92"/>
    <x v="77"/>
  </r>
  <r>
    <x v="47"/>
    <x v="81"/>
    <s v="emily03@yahoo.com"/>
    <s v="9481496054"/>
    <x v="93"/>
    <x v="78"/>
  </r>
  <r>
    <x v="69"/>
    <x v="82"/>
    <s v="joneskimberly@cross.com"/>
    <s v="+1-186-029-4645x58019"/>
    <x v="94"/>
    <x v="35"/>
  </r>
  <r>
    <x v="42"/>
    <x v="83"/>
    <s v="ntucker@yahoo.com"/>
    <s v="(321)805-4536"/>
    <x v="95"/>
    <x v="49"/>
  </r>
  <r>
    <x v="80"/>
    <x v="84"/>
    <s v="chandlerandre@thompson.com"/>
    <s v="856.180.0337x6906"/>
    <x v="96"/>
    <x v="68"/>
  </r>
  <r>
    <x v="58"/>
    <x v="85"/>
    <s v="matthewobrien@lyons.org"/>
    <s v="+1-094-098-1740x6816"/>
    <x v="97"/>
    <x v="79"/>
  </r>
  <r>
    <x v="25"/>
    <x v="68"/>
    <s v="xavier13@gmail.com"/>
    <s v="918-184-7570x558"/>
    <x v="98"/>
    <x v="80"/>
  </r>
  <r>
    <x v="81"/>
    <x v="86"/>
    <s v="rsanchez@robinson.com"/>
    <s v="001-816-239-9288x127"/>
    <x v="99"/>
    <x v="81"/>
  </r>
  <r>
    <x v="82"/>
    <x v="17"/>
    <s v="kyleweaver@mccormick.info"/>
    <s v="001-088-343-8695"/>
    <x v="100"/>
    <x v="82"/>
  </r>
  <r>
    <x v="83"/>
    <x v="87"/>
    <s v="alicia06@hotmail.com"/>
    <s v="(979)955-8391"/>
    <x v="101"/>
    <x v="83"/>
  </r>
  <r>
    <x v="84"/>
    <x v="31"/>
    <s v="charles76@hotmail.com"/>
    <s v="(716)635-1496"/>
    <x v="102"/>
    <x v="84"/>
  </r>
  <r>
    <x v="85"/>
    <x v="88"/>
    <s v="brianburns@hotmail.com"/>
    <s v="622.722.7716x482"/>
    <x v="103"/>
    <x v="85"/>
  </r>
  <r>
    <x v="39"/>
    <x v="89"/>
    <s v="gillellen@gmail.com"/>
    <s v="(075)762-4199x28600"/>
    <x v="104"/>
    <x v="86"/>
  </r>
  <r>
    <x v="86"/>
    <x v="90"/>
    <s v="amyboyd@hunt-horton.com"/>
    <s v="029-035-2746x952"/>
    <x v="105"/>
    <x v="87"/>
  </r>
  <r>
    <x v="87"/>
    <x v="44"/>
    <s v="brittany42@gmail.com"/>
    <s v="-876"/>
    <x v="106"/>
    <x v="67"/>
  </r>
  <r>
    <x v="88"/>
    <x v="91"/>
    <s v="alexis14@yahoo.com"/>
    <s v="594.979.7232"/>
    <x v="107"/>
    <x v="74"/>
  </r>
  <r>
    <x v="89"/>
    <x v="92"/>
    <s v="carolyn90@bell.com"/>
    <s v="+1-856-168-4223x7310"/>
    <x v="108"/>
    <x v="88"/>
  </r>
  <r>
    <x v="90"/>
    <x v="93"/>
    <s v="darrylstanley@yahoo.com"/>
    <s v="(743)635-7734x56687"/>
    <x v="109"/>
    <x v="89"/>
  </r>
  <r>
    <x v="69"/>
    <x v="30"/>
    <s v="andersonmegan@hotmail.com"/>
    <s v="539-970-6065x9208"/>
    <x v="110"/>
    <x v="90"/>
  </r>
  <r>
    <x v="79"/>
    <x v="94"/>
    <s v="sharon42@gardner.com"/>
    <s v="001-881-907-7388x0400"/>
    <x v="111"/>
    <x v="91"/>
  </r>
  <r>
    <x v="91"/>
    <x v="55"/>
    <s v="crystallloyd@yahoo.com"/>
    <s v="(827)093-2236"/>
    <x v="112"/>
    <x v="92"/>
  </r>
  <r>
    <x v="92"/>
    <x v="95"/>
    <s v="kathleen58@mcdonald.com"/>
    <s v="4804276369"/>
    <x v="113"/>
    <x v="76"/>
  </r>
  <r>
    <x v="93"/>
    <x v="96"/>
    <s v="toddmendoza@gmail.com"/>
    <s v="9548915372"/>
    <x v="114"/>
    <x v="93"/>
  </r>
  <r>
    <x v="94"/>
    <x v="97"/>
    <s v="williammontoya@higgins-keith.biz"/>
    <s v="001-022-305-4915x8261"/>
    <x v="115"/>
    <x v="64"/>
  </r>
  <r>
    <x v="95"/>
    <x v="98"/>
    <s v="thomas49@knapp.com"/>
    <s v="+1-489-056-1832x278"/>
    <x v="116"/>
    <x v="12"/>
  </r>
  <r>
    <x v="96"/>
    <x v="62"/>
    <s v="david22@yahoo.com"/>
    <s v="976.310.3109x2356"/>
    <x v="80"/>
    <x v="94"/>
  </r>
  <r>
    <x v="97"/>
    <x v="99"/>
    <s v="woodardalejandro@gmail.com"/>
    <s v="7436304148"/>
    <x v="117"/>
    <x v="95"/>
  </r>
  <r>
    <x v="98"/>
    <x v="100"/>
    <s v="owenskaren@williams.biz"/>
    <s v="628-232-1770"/>
    <x v="118"/>
    <x v="96"/>
  </r>
  <r>
    <x v="99"/>
    <x v="101"/>
    <s v="hensonandrea@hotmail.com"/>
    <s v="566.151.8264x7400"/>
    <x v="119"/>
    <x v="44"/>
  </r>
  <r>
    <x v="39"/>
    <x v="74"/>
    <s v="alexissmith@yahoo.com"/>
    <s v="+1-903-907-7337x9174"/>
    <x v="97"/>
    <x v="97"/>
  </r>
  <r>
    <x v="27"/>
    <x v="102"/>
    <s v="walkermario@lee.com"/>
    <s v="+1-972-650-8701x0248"/>
    <x v="61"/>
    <x v="75"/>
  </r>
  <r>
    <x v="100"/>
    <x v="103"/>
    <s v="tjones@hotmail.com"/>
    <s v="659-905-7889"/>
    <x v="120"/>
    <x v="98"/>
  </r>
  <r>
    <x v="101"/>
    <x v="104"/>
    <s v="kurthoffman@hotmail.com"/>
    <s v="001-383-919-0851x0484"/>
    <x v="121"/>
    <x v="27"/>
  </r>
  <r>
    <x v="102"/>
    <x v="105"/>
    <s v="mperry@long-jackson.com"/>
    <s v="601.327.4765x336"/>
    <x v="122"/>
    <x v="99"/>
  </r>
  <r>
    <x v="103"/>
    <x v="106"/>
    <s v="sanchezlindsay@hotmail.com"/>
    <s v="549.736.6615"/>
    <x v="61"/>
    <x v="99"/>
  </r>
  <r>
    <x v="104"/>
    <x v="107"/>
    <s v="jennifermcguire@wilkins.com"/>
    <s v="(885)924-5583"/>
    <x v="123"/>
    <x v="72"/>
  </r>
  <r>
    <x v="13"/>
    <x v="40"/>
    <s v="meredithpowers@hotmail.com"/>
    <s v="001-867-917-3072"/>
    <x v="124"/>
    <x v="100"/>
  </r>
  <r>
    <x v="105"/>
    <x v="40"/>
    <s v="stephenpratt@yahoo.com"/>
    <s v="+1-570-114-0900x107"/>
    <x v="125"/>
    <x v="52"/>
  </r>
  <r>
    <x v="106"/>
    <x v="108"/>
    <s v="qmartinez@hotmail.com"/>
    <s v="(918)213-3019"/>
    <x v="126"/>
    <x v="45"/>
  </r>
  <r>
    <x v="27"/>
    <x v="109"/>
    <s v="kyle53@thompson-white.net"/>
    <s v="(482)256-5139x89920"/>
    <x v="127"/>
    <x v="27"/>
  </r>
  <r>
    <x v="107"/>
    <x v="110"/>
    <s v="rodgersdaniel@mills-bender.info"/>
    <s v="001-936-574-0662x0745"/>
    <x v="128"/>
    <x v="49"/>
  </r>
  <r>
    <x v="108"/>
    <x v="91"/>
    <s v="caitlin52@miller.com"/>
    <s v="+1-430-914-9947x53097"/>
    <x v="129"/>
    <x v="101"/>
  </r>
  <r>
    <x v="11"/>
    <x v="111"/>
    <s v="tmathews@boyd.com"/>
    <s v="+1-215-045-4924x0253"/>
    <x v="130"/>
    <x v="102"/>
  </r>
  <r>
    <x v="75"/>
    <x v="88"/>
    <s v="latoyawiggins@stephenson.com"/>
    <s v="237.236.4122x375"/>
    <x v="131"/>
    <x v="45"/>
  </r>
  <r>
    <x v="109"/>
    <x v="112"/>
    <s v="william02@gmail.com"/>
    <s v="+1-901-765-8013x5758"/>
    <x v="132"/>
    <x v="83"/>
  </r>
  <r>
    <x v="30"/>
    <x v="113"/>
    <s v="adamdougherty@gmail.com"/>
    <s v="001-432-171-9203x8851"/>
    <x v="133"/>
    <x v="1"/>
  </r>
  <r>
    <x v="10"/>
    <x v="114"/>
    <s v="phart@rodriguez-olsen.com"/>
    <s v="283-487-2093x169"/>
    <x v="134"/>
    <x v="103"/>
  </r>
  <r>
    <x v="110"/>
    <x v="115"/>
    <s v="jennifer85@yahoo.com"/>
    <s v="951.315.8323x650"/>
    <x v="135"/>
    <x v="104"/>
  </r>
  <r>
    <x v="111"/>
    <x v="116"/>
    <s v="gordonjeffrey@perez.com"/>
    <s v="657-122-7003"/>
    <x v="136"/>
    <x v="105"/>
  </r>
  <r>
    <x v="112"/>
    <x v="117"/>
    <s v="andradetim@parks.net"/>
    <s v="684-330-0165x074"/>
    <x v="137"/>
    <x v="70"/>
  </r>
  <r>
    <x v="113"/>
    <x v="118"/>
    <s v="leah94@barnett.com"/>
    <s v="529.094.6029x9766"/>
    <x v="138"/>
    <x v="3"/>
  </r>
  <r>
    <x v="114"/>
    <x v="119"/>
    <s v="ilindsey@romero.net"/>
    <s v="+1-190-836-8766x09306"/>
    <x v="139"/>
    <x v="92"/>
  </r>
  <r>
    <x v="115"/>
    <x v="120"/>
    <s v="ubailey@stewart.org"/>
    <s v="+1-547-346-4228x04963"/>
    <x v="140"/>
    <x v="106"/>
  </r>
  <r>
    <x v="116"/>
    <x v="121"/>
    <s v="ortizelizabeth@foster.com"/>
    <s v="001-232-766-6301x571"/>
    <x v="141"/>
    <x v="107"/>
  </r>
  <r>
    <x v="117"/>
    <x v="122"/>
    <s v="laurabonilla@hotmail.com"/>
    <s v="-4564"/>
    <x v="142"/>
    <x v="108"/>
  </r>
  <r>
    <x v="118"/>
    <x v="123"/>
    <s v="marshallmichael@hotmail.com"/>
    <s v="+1-549-223-6638x0761"/>
    <x v="143"/>
    <x v="6"/>
  </r>
  <r>
    <x v="39"/>
    <x v="43"/>
    <s v="trich@kline-jones.com"/>
    <s v="965-103-0819"/>
    <x v="144"/>
    <x v="109"/>
  </r>
  <r>
    <x v="29"/>
    <x v="124"/>
    <s v="ramosapril@gmail.com"/>
    <s v="1478241581"/>
    <x v="145"/>
    <x v="110"/>
  </r>
  <r>
    <x v="10"/>
    <x v="9"/>
    <s v="ruben57@martinez-flores.com"/>
    <s v="268-164-0834x43732"/>
    <x v="146"/>
    <x v="84"/>
  </r>
  <r>
    <x v="119"/>
    <x v="125"/>
    <s v="john38@gmail.com"/>
    <s v="058-162-7671x28853"/>
    <x v="147"/>
    <x v="111"/>
  </r>
  <r>
    <x v="120"/>
    <x v="44"/>
    <s v="lorigray@williamson-jackson.com"/>
    <s v="633.792.7120"/>
    <x v="148"/>
    <x v="81"/>
  </r>
  <r>
    <x v="121"/>
    <x v="91"/>
    <s v="jill40@hotmail.com"/>
    <s v="597-550-8210x2455"/>
    <x v="149"/>
    <x v="10"/>
  </r>
  <r>
    <x v="23"/>
    <x v="125"/>
    <s v="amber70@clements-delgado.com"/>
    <s v="(286)270-5462x20342"/>
    <x v="150"/>
    <x v="19"/>
  </r>
  <r>
    <x v="97"/>
    <x v="126"/>
    <s v="josephkelley@lee-phillips.net"/>
    <s v="546.791.8570x351"/>
    <x v="151"/>
    <x v="85"/>
  </r>
  <r>
    <x v="122"/>
    <x v="62"/>
    <s v="amyterry@yahoo.com"/>
    <s v="001-320-674-0241x3412"/>
    <x v="152"/>
    <x v="47"/>
  </r>
  <r>
    <x v="82"/>
    <x v="127"/>
    <s v="jessica77@hotmail.com"/>
    <s v="(703)573-3367"/>
    <x v="153"/>
    <x v="112"/>
  </r>
  <r>
    <x v="123"/>
    <x v="128"/>
    <s v="yscott@hotmail.com"/>
    <s v="+1-449-172-9815x494"/>
    <x v="154"/>
    <x v="83"/>
  </r>
  <r>
    <x v="38"/>
    <x v="129"/>
    <s v="donnasalazar@yahoo.com"/>
    <s v="001-306-545-0142x95403"/>
    <x v="155"/>
    <x v="94"/>
  </r>
  <r>
    <x v="76"/>
    <x v="107"/>
    <s v="gibsonmarie@hotmail.com"/>
    <s v="172.746.2162x051"/>
    <x v="156"/>
    <x v="75"/>
  </r>
  <r>
    <x v="124"/>
    <x v="26"/>
    <s v="nicholas20@hotmail.com"/>
    <s v="054.516.8399x59364"/>
    <x v="157"/>
    <x v="113"/>
  </r>
  <r>
    <x v="107"/>
    <x v="130"/>
    <s v="johnyoung@dodson-mccoy.com"/>
    <s v="4070656811"/>
    <x v="158"/>
    <x v="69"/>
  </r>
  <r>
    <x v="125"/>
    <x v="131"/>
    <s v="glassterri@gmail.com"/>
    <s v="+1-549-097-4891x146"/>
    <x v="159"/>
    <x v="114"/>
  </r>
  <r>
    <x v="10"/>
    <x v="132"/>
    <s v="brandibailey@robinson-peters.org"/>
    <s v="(401)763-6954x3458"/>
    <x v="160"/>
    <x v="66"/>
  </r>
  <r>
    <x v="126"/>
    <x v="43"/>
    <s v="miguelstrickland@hotmail.com"/>
    <s v="(080)844-6681"/>
    <x v="161"/>
    <x v="111"/>
  </r>
  <r>
    <x v="127"/>
    <x v="133"/>
    <s v="raymond62@yahoo.com"/>
    <s v="790-872-1828"/>
    <x v="162"/>
    <x v="35"/>
  </r>
  <r>
    <x v="128"/>
    <x v="75"/>
    <s v="stevenavila@jones-turner.com"/>
    <s v="954.625.3934"/>
    <x v="163"/>
    <x v="111"/>
  </r>
  <r>
    <x v="129"/>
    <x v="134"/>
    <s v="ewatkins@gmail.com"/>
    <s v="(243)073-2386"/>
    <x v="164"/>
    <x v="0"/>
  </r>
  <r>
    <x v="130"/>
    <x v="135"/>
    <s v="conwayjay@gmail.com"/>
    <s v="261-237-4899"/>
    <x v="165"/>
    <x v="115"/>
  </r>
  <r>
    <x v="59"/>
    <x v="57"/>
    <s v="hendersonmiguel@yahoo.com"/>
    <s v="(067)415-5860x183"/>
    <x v="166"/>
    <x v="29"/>
  </r>
  <r>
    <x v="131"/>
    <x v="136"/>
    <s v="katherine48@gmail.com"/>
    <s v="+1-295-685-9199x542"/>
    <x v="167"/>
    <x v="34"/>
  </r>
  <r>
    <x v="112"/>
    <x v="32"/>
    <s v="bradleydavis@butler.net"/>
    <s v="+1-962-682-2522x85510"/>
    <x v="168"/>
    <x v="106"/>
  </r>
  <r>
    <x v="132"/>
    <x v="137"/>
    <s v="vtaylor@yahoo.com"/>
    <s v="128.479.4194x578"/>
    <x v="169"/>
    <x v="31"/>
  </r>
  <r>
    <x v="78"/>
    <x v="138"/>
    <s v="katherinewest@hotmail.com"/>
    <s v="953-004-3629x66802"/>
    <x v="170"/>
    <x v="116"/>
  </r>
  <r>
    <x v="133"/>
    <x v="139"/>
    <s v="tyoung@yahoo.com"/>
    <s v="899-067-0404"/>
    <x v="171"/>
    <x v="117"/>
  </r>
  <r>
    <x v="134"/>
    <x v="140"/>
    <s v="ncain@hotmail.com"/>
    <s v="5644186730"/>
    <x v="172"/>
    <x v="118"/>
  </r>
  <r>
    <x v="135"/>
    <x v="141"/>
    <s v="bbruce@clark.net"/>
    <s v="211.668.7405x3986"/>
    <x v="173"/>
    <x v="119"/>
  </r>
  <r>
    <x v="136"/>
    <x v="142"/>
    <s v="elizabeth06@frost.com"/>
    <s v="001-834-830-5793x080"/>
    <x v="174"/>
    <x v="120"/>
  </r>
  <r>
    <x v="84"/>
    <x v="143"/>
    <s v="awhite@gmail.com"/>
    <s v="+1-646-870-2380x6146"/>
    <x v="175"/>
    <x v="39"/>
  </r>
  <r>
    <x v="34"/>
    <x v="95"/>
    <s v="robinsonrachel@hotmail.com"/>
    <s v="510.600.1414x608"/>
    <x v="176"/>
    <x v="121"/>
  </r>
  <r>
    <x v="78"/>
    <x v="62"/>
    <s v="charlesdoyle@zimmerman.com"/>
    <s v="597-599-4201"/>
    <x v="177"/>
    <x v="38"/>
  </r>
  <r>
    <x v="137"/>
    <x v="144"/>
    <s v="pmcdonald@walker.com"/>
    <s v="+1-138-140-5802x04594"/>
    <x v="178"/>
    <x v="122"/>
  </r>
  <r>
    <x v="128"/>
    <x v="145"/>
    <s v="ogomez@hess.com"/>
    <s v="-10501"/>
    <x v="179"/>
    <x v="123"/>
  </r>
  <r>
    <x v="138"/>
    <x v="74"/>
    <s v="joycekatherine@carroll.com"/>
    <s v="233-710-0778x767"/>
    <x v="180"/>
    <x v="124"/>
  </r>
  <r>
    <x v="78"/>
    <x v="31"/>
    <s v="johnhill@hotmail.com"/>
    <s v="-5419"/>
    <x v="181"/>
    <x v="125"/>
  </r>
  <r>
    <x v="139"/>
    <x v="146"/>
    <s v="anthony63@griffith.com"/>
    <s v="2906697154"/>
    <x v="182"/>
    <x v="126"/>
  </r>
  <r>
    <x v="140"/>
    <x v="147"/>
    <s v="william48@gmail.com"/>
    <s v="909.657.4853x2165"/>
    <x v="183"/>
    <x v="18"/>
  </r>
  <r>
    <x v="141"/>
    <x v="15"/>
    <s v="washingtonmelissa@gmail.com"/>
    <s v="(945)902-7556x24465"/>
    <x v="184"/>
    <x v="109"/>
  </r>
  <r>
    <x v="142"/>
    <x v="148"/>
    <s v="clarkelijah@howell.com"/>
    <s v="001-163-258-5807x682"/>
    <x v="185"/>
    <x v="13"/>
  </r>
  <r>
    <x v="71"/>
    <x v="149"/>
    <s v="justin68@hotmail.com"/>
    <s v="(657)604-0430"/>
    <x v="186"/>
    <x v="127"/>
  </r>
  <r>
    <x v="143"/>
    <x v="150"/>
    <s v="jacksondavid@duran.net"/>
    <s v="+1-163-793-6550x80792"/>
    <x v="187"/>
    <x v="128"/>
  </r>
  <r>
    <x v="144"/>
    <x v="151"/>
    <s v="jessica29@perez.info"/>
    <s v="001-421-465-9604"/>
    <x v="188"/>
    <x v="129"/>
  </r>
  <r>
    <x v="145"/>
    <x v="152"/>
    <s v="casey84@buck-wood.com"/>
    <s v="041.950.1200x9757"/>
    <x v="189"/>
    <x v="130"/>
  </r>
  <r>
    <x v="146"/>
    <x v="153"/>
    <s v="qarnold@gmail.com"/>
    <s v="5797433819"/>
    <x v="190"/>
    <x v="35"/>
  </r>
  <r>
    <x v="41"/>
    <x v="154"/>
    <s v="qyork@lawrence-simon.biz"/>
    <s v="001-480-170-2104x619"/>
    <x v="191"/>
    <x v="23"/>
  </r>
  <r>
    <x v="38"/>
    <x v="56"/>
    <s v="valenzuelajoseph@gmail.com"/>
    <s v="-4494"/>
    <x v="192"/>
    <x v="131"/>
  </r>
  <r>
    <x v="124"/>
    <x v="155"/>
    <s v="obriencassandra@gmail.com"/>
    <s v="972.711.3324x61649"/>
    <x v="193"/>
    <x v="89"/>
  </r>
  <r>
    <x v="147"/>
    <x v="156"/>
    <s v="howardjoseph@gmail.com"/>
    <s v="9528644856"/>
    <x v="194"/>
    <x v="132"/>
  </r>
  <r>
    <x v="148"/>
    <x v="157"/>
    <s v="davisdaniel@hotmail.com"/>
    <s v="869.491.3969"/>
    <x v="195"/>
    <x v="62"/>
  </r>
  <r>
    <x v="149"/>
    <x v="15"/>
    <s v="holmesnicholas@robertson.com"/>
    <s v="588-900-7984"/>
    <x v="196"/>
    <x v="133"/>
  </r>
  <r>
    <x v="120"/>
    <x v="158"/>
    <s v="melissa40@yahoo.com"/>
    <s v="(540)892-8410"/>
    <x v="197"/>
    <x v="68"/>
  </r>
  <r>
    <x v="150"/>
    <x v="44"/>
    <s v="randyswanson@yahoo.com"/>
    <s v="(481)705-6942"/>
    <x v="198"/>
    <x v="106"/>
  </r>
  <r>
    <x v="151"/>
    <x v="136"/>
    <s v="blackmichael@gmail.com"/>
    <s v="001-801-079-6838"/>
    <x v="199"/>
    <x v="14"/>
  </r>
  <r>
    <x v="27"/>
    <x v="141"/>
    <s v="mitchellchang@hotmail.com"/>
    <s v="001-387-631-1137x155"/>
    <x v="200"/>
    <x v="56"/>
  </r>
  <r>
    <x v="152"/>
    <x v="159"/>
    <s v="nguyendebra@bennett.com"/>
    <s v="(019)867-4946"/>
    <x v="201"/>
    <x v="100"/>
  </r>
  <r>
    <x v="153"/>
    <x v="160"/>
    <s v="sethpierce@yahoo.com"/>
    <s v="305-820-0838x5639"/>
    <x v="202"/>
    <x v="102"/>
  </r>
  <r>
    <x v="78"/>
    <x v="40"/>
    <s v="simpsontony@perez.com"/>
    <s v="(874)284-9154x7485"/>
    <x v="203"/>
    <x v="19"/>
  </r>
  <r>
    <x v="78"/>
    <x v="22"/>
    <s v="griffindiane@sampson.com"/>
    <s v="001-128-943-7489x67285"/>
    <x v="204"/>
    <x v="134"/>
  </r>
  <r>
    <x v="47"/>
    <x v="68"/>
    <s v="kathleenrobles@hill-davis.com"/>
    <s v="454-493-4236"/>
    <x v="205"/>
    <x v="45"/>
  </r>
  <r>
    <x v="21"/>
    <x v="161"/>
    <s v="beansteven@berg-orr.com"/>
    <s v="832.535.1696x717"/>
    <x v="206"/>
    <x v="21"/>
  </r>
  <r>
    <x v="143"/>
    <x v="162"/>
    <s v="pinedaamy@yahoo.com"/>
    <s v="045.717.2518x310"/>
    <x v="207"/>
    <x v="5"/>
  </r>
  <r>
    <x v="32"/>
    <x v="163"/>
    <s v="brandicook@yahoo.com"/>
    <s v="001-144-785-3974x957"/>
    <x v="208"/>
    <x v="135"/>
  </r>
  <r>
    <x v="63"/>
    <x v="164"/>
    <s v="gonzalezalexander@yahoo.com"/>
    <s v="001-904-672-7292x47170"/>
    <x v="209"/>
    <x v="36"/>
  </r>
  <r>
    <x v="115"/>
    <x v="151"/>
    <s v="hallmichael@hotmail.com"/>
    <s v="860.943.9828x02838"/>
    <x v="210"/>
    <x v="136"/>
  </r>
  <r>
    <x v="154"/>
    <x v="165"/>
    <s v="martinezsamantha@bowers-harrington.biz"/>
    <s v="424-447-4898"/>
    <x v="211"/>
    <x v="36"/>
  </r>
  <r>
    <x v="62"/>
    <x v="166"/>
    <s v="jared67@dorsey.org"/>
    <s v="135.715.4856x40636"/>
    <x v="212"/>
    <x v="137"/>
  </r>
  <r>
    <x v="32"/>
    <x v="167"/>
    <s v="kempcourtney@tran.com"/>
    <s v="168.084.9222"/>
    <x v="213"/>
    <x v="123"/>
  </r>
  <r>
    <x v="155"/>
    <x v="117"/>
    <s v="sheilabray@matthews-rodgers.net"/>
    <s v="001-745-106-0540x427"/>
    <x v="214"/>
    <x v="37"/>
  </r>
  <r>
    <x v="156"/>
    <x v="168"/>
    <s v="ohernandez@gmail.com"/>
    <s v="3459911526"/>
    <x v="215"/>
    <x v="138"/>
  </r>
  <r>
    <x v="157"/>
    <x v="169"/>
    <s v="theresaschmitt@gmail.com"/>
    <s v="001-204-762-2763x5616"/>
    <x v="216"/>
    <x v="139"/>
  </r>
  <r>
    <x v="158"/>
    <x v="78"/>
    <s v="lekelsey@hotmail.com"/>
    <s v="(760)359-1521"/>
    <x v="217"/>
    <x v="140"/>
  </r>
  <r>
    <x v="139"/>
    <x v="170"/>
    <s v="traciyoung@hatfield.info"/>
    <s v="620.185.3664"/>
    <x v="218"/>
    <x v="82"/>
  </r>
  <r>
    <x v="112"/>
    <x v="123"/>
    <s v="ashley50@gmail.com"/>
    <s v="001-516-518-2501"/>
    <x v="219"/>
    <x v="141"/>
  </r>
  <r>
    <x v="159"/>
    <x v="40"/>
    <s v="haroldconway@gmail.com"/>
    <s v="+1-546-797-5921x95457"/>
    <x v="220"/>
    <x v="142"/>
  </r>
  <r>
    <x v="160"/>
    <x v="171"/>
    <s v="kelly25@yahoo.com"/>
    <s v="001-844-187-7557x174"/>
    <x v="221"/>
    <x v="58"/>
  </r>
  <r>
    <x v="70"/>
    <x v="172"/>
    <s v="robbinsanthony@yahoo.com"/>
    <s v="961.488.0193x896"/>
    <x v="222"/>
    <x v="62"/>
  </r>
  <r>
    <x v="28"/>
    <x v="173"/>
    <s v="laurie07@rice.com"/>
    <s v="(389)482-4704"/>
    <x v="223"/>
    <x v="26"/>
  </r>
  <r>
    <x v="161"/>
    <x v="15"/>
    <s v="fhartman@jackson.com"/>
    <s v="335.789.6799x314"/>
    <x v="224"/>
    <x v="143"/>
  </r>
  <r>
    <x v="9"/>
    <x v="174"/>
    <s v="amycabrera@wood-salas.com"/>
    <s v="985.927.2561x190"/>
    <x v="225"/>
    <x v="144"/>
  </r>
  <r>
    <x v="47"/>
    <x v="55"/>
    <s v="shawndennis@hotmail.com"/>
    <s v="+1-332-202-5453x5371"/>
    <x v="226"/>
    <x v="35"/>
  </r>
  <r>
    <x v="4"/>
    <x v="5"/>
    <s v="ypowers@hotmail.com"/>
    <s v="332-461-9672"/>
    <x v="227"/>
    <x v="145"/>
  </r>
  <r>
    <x v="29"/>
    <x v="175"/>
    <s v="monica79@garner-gill.org"/>
    <s v="(501)921-0991x1159"/>
    <x v="228"/>
    <x v="124"/>
  </r>
  <r>
    <x v="124"/>
    <x v="176"/>
    <s v="theresarichmond@moreno.com"/>
    <s v="583-573-7783x27680"/>
    <x v="229"/>
    <x v="146"/>
  </r>
  <r>
    <x v="50"/>
    <x v="177"/>
    <s v="nataliewatts@wallace.com"/>
    <s v="(349)131-4998x2623"/>
    <x v="230"/>
    <x v="147"/>
  </r>
  <r>
    <x v="19"/>
    <x v="144"/>
    <s v="rmoore@reyes-holmes.org"/>
    <s v="5917404919"/>
    <x v="231"/>
    <x v="76"/>
  </r>
  <r>
    <x v="27"/>
    <x v="40"/>
    <s v="dillon97@yahoo.com"/>
    <s v="001-005-641-9777x384"/>
    <x v="232"/>
    <x v="148"/>
  </r>
  <r>
    <x v="116"/>
    <x v="68"/>
    <s v="johnhernandez@hotmail.com"/>
    <s v="001-382-954-1926x68750"/>
    <x v="233"/>
    <x v="149"/>
  </r>
  <r>
    <x v="97"/>
    <x v="178"/>
    <s v="bonddonna@escobar.com"/>
    <s v="567-092-5704"/>
    <x v="234"/>
    <x v="150"/>
  </r>
  <r>
    <x v="112"/>
    <x v="179"/>
    <s v="carlyroberts@gmail.com"/>
    <s v="1579151737"/>
    <x v="235"/>
    <x v="88"/>
  </r>
  <r>
    <x v="152"/>
    <x v="54"/>
    <s v="stevenroberts@johnson.com"/>
    <s v="+1-877-975-0004x4604"/>
    <x v="236"/>
    <x v="151"/>
  </r>
  <r>
    <x v="13"/>
    <x v="180"/>
    <s v="padilladaniel@yahoo.com"/>
    <s v="001-872-546-3406"/>
    <x v="237"/>
    <x v="37"/>
  </r>
  <r>
    <x v="91"/>
    <x v="181"/>
    <s v="petersvirginia@murillo.info"/>
    <s v="001-595-637-9216x59937"/>
    <x v="238"/>
    <x v="121"/>
  </r>
  <r>
    <x v="18"/>
    <x v="2"/>
    <s v="fschneider@yahoo.com"/>
    <s v="(056)945-9163x8257"/>
    <x v="239"/>
    <x v="152"/>
  </r>
  <r>
    <x v="115"/>
    <x v="3"/>
    <s v="yhouston@hotmail.com"/>
    <s v="418539712"/>
    <x v="240"/>
    <x v="14"/>
  </r>
  <r>
    <x v="131"/>
    <x v="182"/>
    <s v="ronnie26@gmail.com"/>
    <s v="008.810.7195x0173"/>
    <x v="241"/>
    <x v="153"/>
  </r>
  <r>
    <x v="19"/>
    <x v="183"/>
    <s v="jonathanlewis@yahoo.com"/>
    <s v="+1-724-881-5111x487"/>
    <x v="242"/>
    <x v="154"/>
  </r>
  <r>
    <x v="11"/>
    <x v="12"/>
    <s v="rdorsey@yahoo.com"/>
    <s v="+1-576-999-7296x970"/>
    <x v="243"/>
    <x v="140"/>
  </r>
  <r>
    <x v="7"/>
    <x v="89"/>
    <s v="smithelizabeth@small-burch.com"/>
    <s v="+1-817-267-3707x98537"/>
    <x v="244"/>
    <x v="155"/>
  </r>
  <r>
    <x v="76"/>
    <x v="153"/>
    <s v="obuck@powell.com"/>
    <s v="001-546-011-5262x953"/>
    <x v="245"/>
    <x v="84"/>
  </r>
  <r>
    <x v="115"/>
    <x v="184"/>
    <s v="ccruz@hotmail.com"/>
    <s v="6197643953"/>
    <x v="246"/>
    <x v="156"/>
  </r>
  <r>
    <x v="97"/>
    <x v="137"/>
    <s v="weissrachel@hotmail.com"/>
    <s v="(968)166-7158x2702"/>
    <x v="247"/>
    <x v="157"/>
  </r>
  <r>
    <x v="109"/>
    <x v="72"/>
    <s v="matthew62@hotmail.com"/>
    <s v="(333)732-4408"/>
    <x v="248"/>
    <x v="8"/>
  </r>
  <r>
    <x v="162"/>
    <x v="126"/>
    <s v="gary05@guzman.com"/>
    <s v="289-796-6951"/>
    <x v="249"/>
    <x v="136"/>
  </r>
  <r>
    <x v="139"/>
    <x v="185"/>
    <s v="lmorrow@flores-barker.com"/>
    <s v="001-651-295-4544x82354"/>
    <x v="250"/>
    <x v="158"/>
  </r>
  <r>
    <x v="78"/>
    <x v="186"/>
    <s v="catherine47@gmail.com"/>
    <s v="(541)355-0059x08257"/>
    <x v="251"/>
    <x v="29"/>
  </r>
  <r>
    <x v="163"/>
    <x v="187"/>
    <s v="stafforddavid@adams.com"/>
    <s v="617.126.5555"/>
    <x v="252"/>
    <x v="159"/>
  </r>
  <r>
    <x v="44"/>
    <x v="188"/>
    <s v="marilyntorres@gmail.com"/>
    <s v="+1-716-486-5323x4367"/>
    <x v="253"/>
    <x v="147"/>
  </r>
  <r>
    <x v="164"/>
    <x v="189"/>
    <s v="donnacarter@scott-holland.info"/>
    <s v="485-955-6392x2999"/>
    <x v="254"/>
    <x v="40"/>
  </r>
  <r>
    <x v="18"/>
    <x v="190"/>
    <s v="nkane@gmail.com"/>
    <s v="(017)986-7031"/>
    <x v="255"/>
    <x v="93"/>
  </r>
  <r>
    <x v="165"/>
    <x v="24"/>
    <s v="greenrebecca@yahoo.com"/>
    <s v="(355)229-3446x43649"/>
    <x v="256"/>
    <x v="6"/>
  </r>
  <r>
    <x v="166"/>
    <x v="191"/>
    <s v="joeduke@bird.org"/>
    <s v="001-542-949-0935x815"/>
    <x v="257"/>
    <x v="136"/>
  </r>
  <r>
    <x v="47"/>
    <x v="192"/>
    <s v="jbrown@brady.net"/>
    <s v="001-727-522-8852x60900"/>
    <x v="258"/>
    <x v="160"/>
  </r>
  <r>
    <x v="167"/>
    <x v="12"/>
    <s v="samantha34@gonzalez.com"/>
    <s v="001-958-172-3713x1153"/>
    <x v="259"/>
    <x v="161"/>
  </r>
  <r>
    <x v="168"/>
    <x v="69"/>
    <s v="apruitt@white.com"/>
    <s v="116-116-0424x20764"/>
    <x v="260"/>
    <x v="154"/>
  </r>
  <r>
    <x v="169"/>
    <x v="193"/>
    <s v="josegilbert@thomas.biz"/>
    <s v="4435862518"/>
    <x v="261"/>
    <x v="70"/>
  </r>
  <r>
    <x v="128"/>
    <x v="69"/>
    <s v="eclark@yahoo.com"/>
    <s v="814-859-3845x35061"/>
    <x v="262"/>
    <x v="162"/>
  </r>
  <r>
    <x v="115"/>
    <x v="194"/>
    <s v="douglasolsen@ayers.biz"/>
    <s v="+1-518-324-0138x4200"/>
    <x v="263"/>
    <x v="19"/>
  </r>
  <r>
    <x v="54"/>
    <x v="195"/>
    <s v="leslie18@yahoo.com"/>
    <s v="-9784"/>
    <x v="264"/>
    <x v="147"/>
  </r>
  <r>
    <x v="59"/>
    <x v="196"/>
    <s v="tracy33@smith.net"/>
    <s v="8162684788"/>
    <x v="265"/>
    <x v="163"/>
  </r>
  <r>
    <x v="170"/>
    <x v="197"/>
    <s v="santosjoel@owens.com"/>
    <s v="121.416.5624x271"/>
    <x v="266"/>
    <x v="164"/>
  </r>
  <r>
    <x v="90"/>
    <x v="198"/>
    <s v="sarah37@durham-olson.com"/>
    <s v="8438761573"/>
    <x v="267"/>
    <x v="126"/>
  </r>
  <r>
    <x v="171"/>
    <x v="163"/>
    <s v="wrightmatthew@hotmail.com"/>
    <s v="+1-532-508-2529x345"/>
    <x v="268"/>
    <x v="18"/>
  </r>
  <r>
    <x v="172"/>
    <x v="199"/>
    <s v="bserrano@hotmail.com"/>
    <s v="+1-874-295-0679x5540"/>
    <x v="269"/>
    <x v="49"/>
  </r>
  <r>
    <x v="173"/>
    <x v="200"/>
    <s v="dudleyjorge@gmail.com"/>
    <s v="9077351672"/>
    <x v="270"/>
    <x v="83"/>
  </r>
  <r>
    <x v="174"/>
    <x v="201"/>
    <s v="shelbynichols@yahoo.com"/>
    <s v="413.116.3140x44191"/>
    <x v="271"/>
    <x v="165"/>
  </r>
  <r>
    <x v="37"/>
    <x v="5"/>
    <s v="tylerthompson@gmail.com"/>
    <s v="3913859085"/>
    <x v="272"/>
    <x v="68"/>
  </r>
  <r>
    <x v="89"/>
    <x v="76"/>
    <s v="efranklin@gmail.com"/>
    <s v="(666)193-2541x33943"/>
    <x v="241"/>
    <x v="135"/>
  </r>
  <r>
    <x v="175"/>
    <x v="202"/>
    <s v="michael45@hernandez-gordon.biz"/>
    <s v="+1-536-821-7187x988"/>
    <x v="273"/>
    <x v="87"/>
  </r>
  <r>
    <x v="115"/>
    <x v="203"/>
    <s v="justin80@gmail.com"/>
    <s v="001-300-209-2035"/>
    <x v="274"/>
    <x v="166"/>
  </r>
  <r>
    <x v="112"/>
    <x v="204"/>
    <s v="hvasquez@yahoo.com"/>
    <s v="-4920"/>
    <x v="275"/>
    <x v="103"/>
  </r>
  <r>
    <x v="176"/>
    <x v="205"/>
    <s v="seth63@gilmore.com"/>
    <s v="001-872-653-6306x7305"/>
    <x v="276"/>
    <x v="167"/>
  </r>
  <r>
    <x v="21"/>
    <x v="206"/>
    <s v="jacobsamber@rodriguez.info"/>
    <s v="(830)268-4677x52285"/>
    <x v="277"/>
    <x v="7"/>
  </r>
  <r>
    <x v="177"/>
    <x v="15"/>
    <s v="alexbuckley@gmail.com"/>
    <s v="+1-755-203-4353x47930"/>
    <x v="278"/>
    <x v="168"/>
  </r>
  <r>
    <x v="178"/>
    <x v="117"/>
    <s v="woodsdawn@james.com"/>
    <s v="284.117.7298"/>
    <x v="279"/>
    <x v="169"/>
  </r>
  <r>
    <x v="179"/>
    <x v="171"/>
    <s v="scole@moon.biz"/>
    <s v="023-569-8359x69278"/>
    <x v="280"/>
    <x v="110"/>
  </r>
  <r>
    <x v="75"/>
    <x v="207"/>
    <s v="cooklaura@rollins.biz"/>
    <s v="(572)962-6672"/>
    <x v="281"/>
    <x v="4"/>
  </r>
  <r>
    <x v="67"/>
    <x v="208"/>
    <s v="michael35@gmail.com"/>
    <s v="001-607-228-2359x54256"/>
    <x v="282"/>
    <x v="136"/>
  </r>
  <r>
    <x v="115"/>
    <x v="123"/>
    <s v="kevinstephens@gmail.com"/>
    <s v="085-257-3944"/>
    <x v="283"/>
    <x v="170"/>
  </r>
  <r>
    <x v="180"/>
    <x v="173"/>
    <s v="qcrawford@cook.com"/>
    <s v="4428041123"/>
    <x v="284"/>
    <x v="171"/>
  </r>
  <r>
    <x v="19"/>
    <x v="125"/>
    <s v="kevingardner@yahoo.com"/>
    <s v="787-055-3734x812"/>
    <x v="285"/>
    <x v="172"/>
  </r>
  <r>
    <x v="181"/>
    <x v="141"/>
    <s v="lhenry@thomas-adams.com"/>
    <s v="+1-800-656-4849x733"/>
    <x v="286"/>
    <x v="76"/>
  </r>
  <r>
    <x v="9"/>
    <x v="62"/>
    <s v="nreid@williams-smith.com"/>
    <s v="(427)062-2590x21508"/>
    <x v="287"/>
    <x v="104"/>
  </r>
  <r>
    <x v="182"/>
    <x v="209"/>
    <s v="sherry60@vaughan-robles.com"/>
    <s v="439-884-4691x4361"/>
    <x v="288"/>
    <x v="106"/>
  </r>
  <r>
    <x v="85"/>
    <x v="210"/>
    <s v="megan10@yahoo.com"/>
    <s v="001-865-845-9107x9230"/>
    <x v="289"/>
    <x v="23"/>
  </r>
  <r>
    <x v="183"/>
    <x v="6"/>
    <s v="peterevans@gmail.com"/>
    <s v="-4418"/>
    <x v="290"/>
    <x v="116"/>
  </r>
  <r>
    <x v="184"/>
    <x v="68"/>
    <s v="dwilliams@gmail.com"/>
    <s v="(094)920-6229x5047"/>
    <x v="291"/>
    <x v="80"/>
  </r>
  <r>
    <x v="162"/>
    <x v="135"/>
    <s v="williamherrera@hotmail.com"/>
    <s v="(515)765-6853"/>
    <x v="292"/>
    <x v="33"/>
  </r>
  <r>
    <x v="116"/>
    <x v="211"/>
    <s v="gwright@franklin-fisher.com"/>
    <s v="714-179-5707x68281"/>
    <x v="293"/>
    <x v="28"/>
  </r>
  <r>
    <x v="47"/>
    <x v="143"/>
    <s v="kwilliams@hotmail.com"/>
    <s v="001-750-443-2876x8745"/>
    <x v="294"/>
    <x v="173"/>
  </r>
  <r>
    <x v="185"/>
    <x v="38"/>
    <s v="eric65@hotmail.com"/>
    <s v="357-502-1171"/>
    <x v="295"/>
    <x v="17"/>
  </r>
  <r>
    <x v="186"/>
    <x v="43"/>
    <s v="hamptonjared@macdonald.com"/>
    <s v="+1-283-166-9375x8169"/>
    <x v="296"/>
    <x v="102"/>
  </r>
  <r>
    <x v="131"/>
    <x v="212"/>
    <s v="slee@gmail.com"/>
    <s v="490.676.6938x8131"/>
    <x v="297"/>
    <x v="54"/>
  </r>
  <r>
    <x v="25"/>
    <x v="213"/>
    <s v="robert05@kent-simmons.biz"/>
    <s v="(611)682-9405"/>
    <x v="298"/>
    <x v="90"/>
  </r>
  <r>
    <x v="187"/>
    <x v="214"/>
    <s v="karengibbs@byrd.com"/>
    <s v="(282)756-4601x00490"/>
    <x v="299"/>
    <x v="85"/>
  </r>
  <r>
    <x v="188"/>
    <x v="215"/>
    <s v="sarah98@hamilton.biz"/>
    <s v="873-025-7375x5725"/>
    <x v="300"/>
    <x v="6"/>
  </r>
  <r>
    <x v="124"/>
    <x v="216"/>
    <s v="garciakevin@gmail.com"/>
    <s v="001-242-059-4027x394"/>
    <x v="301"/>
    <x v="79"/>
  </r>
  <r>
    <x v="47"/>
    <x v="217"/>
    <s v="fernandezcurtis@yahoo.com"/>
    <s v="(188)266-0536"/>
    <x v="302"/>
    <x v="133"/>
  </r>
  <r>
    <x v="19"/>
    <x v="69"/>
    <s v="reneecalderon@yahoo.com"/>
    <s v="+1-749-978-5656x19208"/>
    <x v="303"/>
    <x v="17"/>
  </r>
  <r>
    <x v="15"/>
    <x v="78"/>
    <s v="patriciabrown@hotmail.com"/>
    <s v="001-358-921-8252x0137"/>
    <x v="304"/>
    <x v="174"/>
  </r>
  <r>
    <x v="21"/>
    <x v="181"/>
    <s v="omoore@yahoo.com"/>
    <s v="001-760-732-2430x664"/>
    <x v="305"/>
    <x v="159"/>
  </r>
  <r>
    <x v="90"/>
    <x v="218"/>
    <s v="qharris@gmail.com"/>
    <s v="896-541-6322x7921"/>
    <x v="306"/>
    <x v="50"/>
  </r>
  <r>
    <x v="189"/>
    <x v="219"/>
    <s v="mary41@yahoo.com"/>
    <s v="764-861-6575"/>
    <x v="307"/>
    <x v="112"/>
  </r>
  <r>
    <x v="85"/>
    <x v="112"/>
    <s v="thomashodges@gmail.com"/>
    <s v="+1-825-327-0545x79651"/>
    <x v="308"/>
    <x v="175"/>
  </r>
  <r>
    <x v="13"/>
    <x v="220"/>
    <s v="hkelly@dixon.com"/>
    <s v="5748487224"/>
    <x v="309"/>
    <x v="94"/>
  </r>
  <r>
    <x v="190"/>
    <x v="221"/>
    <s v="abigailflores@gmail.com"/>
    <s v="380.955.0585x510"/>
    <x v="310"/>
    <x v="176"/>
  </r>
  <r>
    <x v="191"/>
    <x v="222"/>
    <s v="mckenzieangela@hotmail.com"/>
    <s v="001-144-630-5167x792"/>
    <x v="311"/>
    <x v="140"/>
  </r>
  <r>
    <x v="192"/>
    <x v="17"/>
    <s v="thomascolon@hotmail.com"/>
    <s v="(558)677-8039"/>
    <x v="312"/>
    <x v="17"/>
  </r>
  <r>
    <x v="193"/>
    <x v="78"/>
    <s v="zbrown@yahoo.com"/>
    <s v="975-738-3816x90315"/>
    <x v="24"/>
    <x v="106"/>
  </r>
  <r>
    <x v="194"/>
    <x v="89"/>
    <s v="jonathan42@schwartz.biz"/>
    <s v="+1-520-009-5710x61749"/>
    <x v="313"/>
    <x v="120"/>
  </r>
  <r>
    <x v="52"/>
    <x v="223"/>
    <s v="benjaminmonroe@vargas.net"/>
    <s v="775.187.3513x227"/>
    <x v="314"/>
    <x v="67"/>
  </r>
  <r>
    <x v="31"/>
    <x v="52"/>
    <s v="smithanna@gmail.com"/>
    <s v="336-467-2155"/>
    <x v="315"/>
    <x v="26"/>
  </r>
  <r>
    <x v="48"/>
    <x v="224"/>
    <s v="patrick93@gmail.com"/>
    <s v="382-739-2033"/>
    <x v="316"/>
    <x v="177"/>
  </r>
  <r>
    <x v="102"/>
    <x v="198"/>
    <s v="friggs@paul.com"/>
    <s v="001-968-219-7123x0638"/>
    <x v="317"/>
    <x v="115"/>
  </r>
  <r>
    <x v="195"/>
    <x v="225"/>
    <s v="gallegosemily@gmail.com"/>
    <s v="001-170-035-0770"/>
    <x v="318"/>
    <x v="178"/>
  </r>
  <r>
    <x v="21"/>
    <x v="103"/>
    <s v="pwashington@hotmail.com"/>
    <s v="489-147-5814"/>
    <x v="319"/>
    <x v="65"/>
  </r>
  <r>
    <x v="62"/>
    <x v="226"/>
    <s v="jbarton@cooper.info"/>
    <s v="-9246"/>
    <x v="320"/>
    <x v="105"/>
  </r>
  <r>
    <x v="158"/>
    <x v="204"/>
    <s v="anthonyjensen@vasquez.info"/>
    <s v="(707)849-8429"/>
    <x v="321"/>
    <x v="28"/>
  </r>
  <r>
    <x v="196"/>
    <x v="227"/>
    <s v="washingtonanthony@gmail.com"/>
    <s v="001-097-690-4280x5823"/>
    <x v="322"/>
    <x v="8"/>
  </r>
  <r>
    <x v="78"/>
    <x v="74"/>
    <s v="kathleen95@yahoo.com"/>
    <s v="836.914.3061x822"/>
    <x v="323"/>
    <x v="149"/>
  </r>
  <r>
    <x v="197"/>
    <x v="208"/>
    <s v="bwoods@allen.info"/>
    <s v="-5192"/>
    <x v="324"/>
    <x v="60"/>
  </r>
  <r>
    <x v="198"/>
    <x v="228"/>
    <s v="mitchellmelanie@yahoo.com"/>
    <s v="053-370-5067"/>
    <x v="325"/>
    <x v="39"/>
  </r>
  <r>
    <x v="109"/>
    <x v="81"/>
    <s v="robertwalton@williams-flowers.org"/>
    <s v="001-252-345-9209"/>
    <x v="326"/>
    <x v="86"/>
  </r>
  <r>
    <x v="21"/>
    <x v="229"/>
    <s v="amanda39@hotmail.com"/>
    <s v="529.577.3389x114"/>
    <x v="327"/>
    <x v="110"/>
  </r>
  <r>
    <x v="76"/>
    <x v="230"/>
    <s v="ana88@crawford.info"/>
    <s v="(954)835-4773"/>
    <x v="328"/>
    <x v="70"/>
  </r>
  <r>
    <x v="199"/>
    <x v="231"/>
    <s v="christopher43@gmail.com"/>
    <s v="+1-941-083-4422x5326"/>
    <x v="329"/>
    <x v="91"/>
  </r>
  <r>
    <x v="200"/>
    <x v="81"/>
    <s v="amanda76@rodriguez.info"/>
    <s v="680.897.2753"/>
    <x v="330"/>
    <x v="179"/>
  </r>
  <r>
    <x v="201"/>
    <x v="15"/>
    <s v="ljenkins@yahoo.com"/>
    <s v="158-475-0740"/>
    <x v="331"/>
    <x v="55"/>
  </r>
  <r>
    <x v="202"/>
    <x v="69"/>
    <s v="erik83@campos.com"/>
    <s v="001-557-072-2454"/>
    <x v="332"/>
    <x v="30"/>
  </r>
  <r>
    <x v="13"/>
    <x v="232"/>
    <s v="lucas09@yahoo.com"/>
    <s v="+1-429-046-0192x409"/>
    <x v="333"/>
    <x v="71"/>
  </r>
  <r>
    <x v="51"/>
    <x v="233"/>
    <s v="adamsmith@brown-hurst.net"/>
    <s v="+1-189-595-4723x692"/>
    <x v="334"/>
    <x v="47"/>
  </r>
  <r>
    <x v="203"/>
    <x v="234"/>
    <s v="bgomez@roberts.com"/>
    <s v="459-689-7927x43319"/>
    <x v="335"/>
    <x v="180"/>
  </r>
  <r>
    <x v="158"/>
    <x v="31"/>
    <s v="margaretrobinson@hotmail.com"/>
    <s v="001-666-130-1681x37478"/>
    <x v="336"/>
    <x v="160"/>
  </r>
  <r>
    <x v="78"/>
    <x v="235"/>
    <s v="mezajacob@hotmail.com"/>
    <s v="515-172-4974"/>
    <x v="337"/>
    <x v="181"/>
  </r>
  <r>
    <x v="204"/>
    <x v="236"/>
    <s v="kayla78@gmail.com"/>
    <s v="+1-174-352-9883x568"/>
    <x v="338"/>
    <x v="182"/>
  </r>
  <r>
    <x v="48"/>
    <x v="78"/>
    <s v="sgarcia@gmail.com"/>
    <s v="486-548-5990x8232"/>
    <x v="339"/>
    <x v="183"/>
  </r>
  <r>
    <x v="70"/>
    <x v="141"/>
    <s v="crivera@hotmail.com"/>
    <s v="001-528-273-6104"/>
    <x v="340"/>
    <x v="145"/>
  </r>
  <r>
    <x v="47"/>
    <x v="237"/>
    <s v="brewertara@gmail.com"/>
    <s v="432-897-9554x435"/>
    <x v="341"/>
    <x v="156"/>
  </r>
  <r>
    <x v="133"/>
    <x v="178"/>
    <s v="johnsmonica@berry.info"/>
    <s v="(329)418-5824"/>
    <x v="342"/>
    <x v="109"/>
  </r>
  <r>
    <x v="205"/>
    <x v="141"/>
    <s v="hluna@chapman-johnson.info"/>
    <s v="575.246.2297x8650"/>
    <x v="343"/>
    <x v="30"/>
  </r>
  <r>
    <x v="206"/>
    <x v="238"/>
    <s v="elizabethfreeman@harris.com"/>
    <s v="(572)555-9566"/>
    <x v="344"/>
    <x v="184"/>
  </r>
  <r>
    <x v="207"/>
    <x v="47"/>
    <s v="rebeccamoss@moyer.com"/>
    <s v="405-443-7204x444"/>
    <x v="345"/>
    <x v="146"/>
  </r>
  <r>
    <x v="53"/>
    <x v="31"/>
    <s v="javier23@yahoo.com"/>
    <s v="254.034.8539x424"/>
    <x v="346"/>
    <x v="22"/>
  </r>
  <r>
    <x v="131"/>
    <x v="239"/>
    <s v="coffeyjeffery@leonard.org"/>
    <s v="(193)572-5877x82553"/>
    <x v="347"/>
    <x v="106"/>
  </r>
  <r>
    <x v="32"/>
    <x v="123"/>
    <s v="kennethlee@carey.org"/>
    <s v="323-254-7164"/>
    <x v="348"/>
    <x v="158"/>
  </r>
  <r>
    <x v="208"/>
    <x v="24"/>
    <s v="juliefox@yahoo.com"/>
    <s v="001-393-975-9018x9795"/>
    <x v="349"/>
    <x v="13"/>
  </r>
  <r>
    <x v="39"/>
    <x v="240"/>
    <s v="patricia17@gmail.com"/>
    <s v="129.502.8152"/>
    <x v="350"/>
    <x v="34"/>
  </r>
  <r>
    <x v="209"/>
    <x v="24"/>
    <s v="patriciamartinez@lynch-beasley.biz"/>
    <s v="+1-110-985-3053x61457"/>
    <x v="351"/>
    <x v="137"/>
  </r>
  <r>
    <x v="3"/>
    <x v="241"/>
    <s v="fernandeznatalie@scott.biz"/>
    <s v="-7388"/>
    <x v="352"/>
    <x v="138"/>
  </r>
  <r>
    <x v="210"/>
    <x v="242"/>
    <s v="hyoung@yahoo.com"/>
    <s v="1690600690"/>
    <x v="353"/>
    <x v="105"/>
  </r>
  <r>
    <x v="76"/>
    <x v="62"/>
    <s v="chadhenry@estes-mitchell.info"/>
    <s v="+1-296-331-7204x78081"/>
    <x v="354"/>
    <x v="77"/>
  </r>
  <r>
    <x v="211"/>
    <x v="243"/>
    <s v="kathryncarson@kirby.org"/>
    <s v="001-492-671-6773"/>
    <x v="355"/>
    <x v="113"/>
  </r>
  <r>
    <x v="212"/>
    <x v="107"/>
    <s v="dustin67@henson-atkinson.com"/>
    <s v="632.008.6188x02402"/>
    <x v="356"/>
    <x v="80"/>
  </r>
  <r>
    <x v="135"/>
    <x v="163"/>
    <s v="bensontina@byrd.com"/>
    <s v="(411)633-7500"/>
    <x v="357"/>
    <x v="105"/>
  </r>
  <r>
    <x v="204"/>
    <x v="244"/>
    <s v="andersonelizabeth@coleman.com"/>
    <s v="001-066-788-6542x6232"/>
    <x v="358"/>
    <x v="182"/>
  </r>
  <r>
    <x v="43"/>
    <x v="136"/>
    <s v="browntiffany@hotmail.com"/>
    <s v="(248)327-9634"/>
    <x v="359"/>
    <x v="185"/>
  </r>
  <r>
    <x v="79"/>
    <x v="172"/>
    <s v="prasmussen@hotmail.com"/>
    <s v="(991)679-3915"/>
    <x v="360"/>
    <x v="186"/>
  </r>
  <r>
    <x v="169"/>
    <x v="6"/>
    <s v="fsmith@baker.com"/>
    <s v="816.766.3081"/>
    <x v="361"/>
    <x v="35"/>
  </r>
  <r>
    <x v="154"/>
    <x v="245"/>
    <s v="fwalls@gmail.com"/>
    <s v="1552976853"/>
    <x v="362"/>
    <x v="1"/>
  </r>
  <r>
    <x v="213"/>
    <x v="159"/>
    <s v="amysantos@larson-walker.org"/>
    <s v="+1-269-022-8897x7779"/>
    <x v="363"/>
    <x v="187"/>
  </r>
  <r>
    <x v="32"/>
    <x v="246"/>
    <s v="amandasparks@benton-anderson.net"/>
    <s v="001-617-440-8393"/>
    <x v="364"/>
    <x v="188"/>
  </r>
  <r>
    <x v="190"/>
    <x v="247"/>
    <s v="vatkinson@hotmail.com"/>
    <s v="(805)297-8971"/>
    <x v="365"/>
    <x v="175"/>
  </r>
  <r>
    <x v="71"/>
    <x v="68"/>
    <s v="brett41@carter-taylor.com"/>
    <s v="(226)967-7253"/>
    <x v="366"/>
    <x v="120"/>
  </r>
  <r>
    <x v="73"/>
    <x v="150"/>
    <s v="zrobinson@aguilar-graham.info"/>
    <s v="726-092-0833"/>
    <x v="367"/>
    <x v="189"/>
  </r>
  <r>
    <x v="214"/>
    <x v="65"/>
    <s v="mooneyjessica@gmail.com"/>
    <s v="(800)921-4706x328"/>
    <x v="368"/>
    <x v="47"/>
  </r>
  <r>
    <x v="107"/>
    <x v="248"/>
    <s v="jimmyhunter@yahoo.com"/>
    <s v="7427439870"/>
    <x v="369"/>
    <x v="190"/>
  </r>
  <r>
    <x v="133"/>
    <x v="249"/>
    <s v="eugene68@lewis-sanders.org"/>
    <s v="-9764"/>
    <x v="370"/>
    <x v="120"/>
  </r>
  <r>
    <x v="76"/>
    <x v="182"/>
    <s v="zimmermanjustin@jackson-burton.net"/>
    <s v="(606)243-9061x87162"/>
    <x v="371"/>
    <x v="191"/>
  </r>
  <r>
    <x v="212"/>
    <x v="250"/>
    <s v="valeriemoore@pearson.info"/>
    <s v="5656679627"/>
    <x v="372"/>
    <x v="192"/>
  </r>
  <r>
    <x v="178"/>
    <x v="62"/>
    <s v="kwagner@harris-fernandez.com"/>
    <s v="938-091-0886x5938"/>
    <x v="373"/>
    <x v="89"/>
  </r>
  <r>
    <x v="21"/>
    <x v="251"/>
    <s v="jkelly@diaz.biz"/>
    <s v="104.735.3538x1159"/>
    <x v="374"/>
    <x v="156"/>
  </r>
  <r>
    <x v="37"/>
    <x v="252"/>
    <s v="wmorgan@yahoo.com"/>
    <s v="132.443.3169x5226"/>
    <x v="375"/>
    <x v="179"/>
  </r>
  <r>
    <x v="215"/>
    <x v="253"/>
    <s v="qyoung@yahoo.com"/>
    <s v="001-154-936-4630"/>
    <x v="376"/>
    <x v="147"/>
  </r>
  <r>
    <x v="171"/>
    <x v="25"/>
    <s v="vbrown@johnson.biz"/>
    <s v="(052)273-8440"/>
    <x v="377"/>
    <x v="68"/>
  </r>
  <r>
    <x v="216"/>
    <x v="254"/>
    <s v="jacksonbrandon@hicks.org"/>
    <s v="+1-723-118-6443x92194"/>
    <x v="378"/>
    <x v="45"/>
  </r>
  <r>
    <x v="217"/>
    <x v="59"/>
    <s v="ywilliams@hicks.org"/>
    <s v="(869)678-7535"/>
    <x v="379"/>
    <x v="136"/>
  </r>
  <r>
    <x v="105"/>
    <x v="42"/>
    <s v="robertscott@hotmail.com"/>
    <s v="(451)255-6188x557"/>
    <x v="380"/>
    <x v="186"/>
  </r>
  <r>
    <x v="218"/>
    <x v="255"/>
    <s v="trevor52@gmail.com"/>
    <s v="001-577-376-5283x926"/>
    <x v="381"/>
    <x v="9"/>
  </r>
  <r>
    <x v="131"/>
    <x v="256"/>
    <s v="udavis@moore.com"/>
    <s v="1002113840"/>
    <x v="382"/>
    <x v="0"/>
  </r>
  <r>
    <x v="75"/>
    <x v="257"/>
    <s v="nataliethomas@compton.com"/>
    <s v="648.220.8464x9580"/>
    <x v="383"/>
    <x v="193"/>
  </r>
  <r>
    <x v="12"/>
    <x v="204"/>
    <s v="psnyder@yahoo.com"/>
    <s v="001-920-997-8455"/>
    <x v="384"/>
    <x v="136"/>
  </r>
  <r>
    <x v="19"/>
    <x v="55"/>
    <s v="lisapatel@watkins.org"/>
    <s v="451-261-7745"/>
    <x v="385"/>
    <x v="90"/>
  </r>
  <r>
    <x v="219"/>
    <x v="258"/>
    <s v="april36@hotmail.com"/>
    <s v="014-572-8106"/>
    <x v="386"/>
    <x v="32"/>
  </r>
  <r>
    <x v="137"/>
    <x v="3"/>
    <s v="igarcia@hotmail.com"/>
    <s v="015-513-1351x2759"/>
    <x v="10"/>
    <x v="117"/>
  </r>
  <r>
    <x v="220"/>
    <x v="88"/>
    <s v="joneskristen@reed-cook.net"/>
    <s v="(449)253-4806x81237"/>
    <x v="387"/>
    <x v="47"/>
  </r>
  <r>
    <x v="32"/>
    <x v="197"/>
    <s v="taylorjennifer@perez.info"/>
    <s v="001-049-669-4154"/>
    <x v="388"/>
    <x v="96"/>
  </r>
  <r>
    <x v="221"/>
    <x v="259"/>
    <s v="ianwatkins@hotmail.com"/>
    <s v="324-303-9132"/>
    <x v="389"/>
    <x v="134"/>
  </r>
  <r>
    <x v="9"/>
    <x v="143"/>
    <s v="snyderjoshua@reed.com"/>
    <s v="276-433-6005x4588"/>
    <x v="390"/>
    <x v="115"/>
  </r>
  <r>
    <x v="222"/>
    <x v="109"/>
    <s v="uanderson@hartman-meyer.com"/>
    <s v="+1-770-412-4236x269"/>
    <x v="391"/>
    <x v="194"/>
  </r>
  <r>
    <x v="66"/>
    <x v="260"/>
    <s v="cory41@crawford.com"/>
    <s v="078-474-7128x8018"/>
    <x v="392"/>
    <x v="2"/>
  </r>
  <r>
    <x v="223"/>
    <x v="261"/>
    <s v="gjordan@gmail.com"/>
    <s v="2197930000"/>
    <x v="393"/>
    <x v="65"/>
  </r>
  <r>
    <x v="13"/>
    <x v="262"/>
    <s v="jacksonelizabeth@stevens.com"/>
    <s v="+1-571-513-5602x8802"/>
    <x v="394"/>
    <x v="195"/>
  </r>
  <r>
    <x v="224"/>
    <x v="263"/>
    <s v="martinsarah@hotmail.com"/>
    <s v="001-306-680-5336x8872"/>
    <x v="395"/>
    <x v="68"/>
  </r>
  <r>
    <x v="225"/>
    <x v="264"/>
    <s v="cmontoya@payne.com"/>
    <s v="1635630419"/>
    <x v="72"/>
    <x v="104"/>
  </r>
  <r>
    <x v="226"/>
    <x v="265"/>
    <s v="craigbutler@hotmail.com"/>
    <s v="(441)502-4918x291"/>
    <x v="396"/>
    <x v="69"/>
  </r>
  <r>
    <x v="227"/>
    <x v="266"/>
    <s v="qsmith@bowman-stark.com"/>
    <s v="(557)086-0276x380"/>
    <x v="397"/>
    <x v="17"/>
  </r>
  <r>
    <x v="30"/>
    <x v="115"/>
    <s v="jennifer28@santos-glover.com"/>
    <s v="001-062-254-8099x65508"/>
    <x v="398"/>
    <x v="89"/>
  </r>
  <r>
    <x v="112"/>
    <x v="15"/>
    <s v="clairemckee@yahoo.com"/>
    <s v="+1-415-438-0691x08003"/>
    <x v="399"/>
    <x v="110"/>
  </r>
  <r>
    <x v="158"/>
    <x v="167"/>
    <s v="currywilliam@yahoo.com"/>
    <s v="001-497-784-2283x07581"/>
    <x v="400"/>
    <x v="90"/>
  </r>
  <r>
    <x v="109"/>
    <x v="70"/>
    <s v="ghicks@brown-wilson.com"/>
    <s v="+1-239-224-6217x466"/>
    <x v="401"/>
    <x v="123"/>
  </r>
  <r>
    <x v="101"/>
    <x v="267"/>
    <s v="stephanie77@hotmail.com"/>
    <s v="930-882-5827x5689"/>
    <x v="402"/>
    <x v="196"/>
  </r>
  <r>
    <x v="27"/>
    <x v="77"/>
    <s v="rebeccabarnett@lopez.biz"/>
    <s v="001-255-415-7681x584"/>
    <x v="403"/>
    <x v="197"/>
  </r>
  <r>
    <x v="0"/>
    <x v="115"/>
    <s v="savannah54@jones.info"/>
    <s v="291-327-4013x1209"/>
    <x v="404"/>
    <x v="168"/>
  </r>
  <r>
    <x v="88"/>
    <x v="253"/>
    <s v="elizabethnoble@gmail.com"/>
    <s v="106-140-8271x99365"/>
    <x v="405"/>
    <x v="167"/>
  </r>
  <r>
    <x v="228"/>
    <x v="117"/>
    <s v="jerrycopeland@yahoo.com"/>
    <s v="696-386-3663"/>
    <x v="406"/>
    <x v="18"/>
  </r>
  <r>
    <x v="229"/>
    <x v="78"/>
    <s v="bullockdeborah@lopez.com"/>
    <s v="4170903113"/>
    <x v="407"/>
    <x v="198"/>
  </r>
  <r>
    <x v="230"/>
    <x v="265"/>
    <s v="kirkrichard@hotmail.com"/>
    <s v="001-523-931-8644x1771"/>
    <x v="408"/>
    <x v="163"/>
  </r>
  <r>
    <x v="152"/>
    <x v="153"/>
    <s v="turnerbrett@yahoo.com"/>
    <s v="737.830.8120x619"/>
    <x v="409"/>
    <x v="114"/>
  </r>
  <r>
    <x v="17"/>
    <x v="268"/>
    <s v="jodi21@hotmail.com"/>
    <s v="3241272485"/>
    <x v="410"/>
    <x v="70"/>
  </r>
  <r>
    <x v="231"/>
    <x v="269"/>
    <s v="kchapman@gmail.com"/>
    <s v="5856490459"/>
    <x v="411"/>
    <x v="78"/>
  </r>
  <r>
    <x v="11"/>
    <x v="253"/>
    <s v="morriskaren@phillips.net"/>
    <s v="-2213"/>
    <x v="412"/>
    <x v="28"/>
  </r>
  <r>
    <x v="232"/>
    <x v="131"/>
    <s v="vincentdorothy@hotmail.com"/>
    <s v="426.089.5048x32438"/>
    <x v="413"/>
    <x v="189"/>
  </r>
  <r>
    <x v="233"/>
    <x v="68"/>
    <s v="ryan55@bartlett.biz"/>
    <s v="(798)194-2020x9115"/>
    <x v="414"/>
    <x v="84"/>
  </r>
  <r>
    <x v="162"/>
    <x v="270"/>
    <s v="jonwalton@soto.biz"/>
    <s v="(896)989-2829x611"/>
    <x v="415"/>
    <x v="10"/>
  </r>
  <r>
    <x v="234"/>
    <x v="264"/>
    <s v="tracynguyen@gmail.com"/>
    <s v="001-395-568-7178x3068"/>
    <x v="416"/>
    <x v="17"/>
  </r>
  <r>
    <x v="235"/>
    <x v="271"/>
    <s v="lynn51@yahoo.com"/>
    <s v="213-575-0087"/>
    <x v="417"/>
    <x v="34"/>
  </r>
  <r>
    <x v="236"/>
    <x v="272"/>
    <s v="melissa06@le-gordon.org"/>
    <s v="001-720-058-4142x804"/>
    <x v="418"/>
    <x v="175"/>
  </r>
  <r>
    <x v="237"/>
    <x v="237"/>
    <s v="jcox@yahoo.com"/>
    <s v="641-168-4552x626"/>
    <x v="419"/>
    <x v="55"/>
  </r>
  <r>
    <x v="121"/>
    <x v="244"/>
    <s v="susan38@hotmail.com"/>
    <s v="(038)677-0652x97109"/>
    <x v="420"/>
    <x v="171"/>
  </r>
  <r>
    <x v="13"/>
    <x v="273"/>
    <s v="brendaarmstrong@gmail.com"/>
    <s v="468-003-5215"/>
    <x v="421"/>
    <x v="131"/>
  </r>
  <r>
    <x v="238"/>
    <x v="274"/>
    <s v="chernandez@johnson-conley.org"/>
    <s v="(724)542-5825x1918"/>
    <x v="422"/>
    <x v="84"/>
  </r>
  <r>
    <x v="10"/>
    <x v="263"/>
    <s v="bodom@ramos.com"/>
    <s v="001-369-888-1665"/>
    <x v="423"/>
    <x v="14"/>
  </r>
  <r>
    <x v="68"/>
    <x v="1"/>
    <s v="reevesnicholas@gmail.com"/>
    <s v="+1-068-421-4748x5665"/>
    <x v="424"/>
    <x v="199"/>
  </r>
  <r>
    <x v="236"/>
    <x v="230"/>
    <s v="djohnson@brown.com"/>
    <s v="+1-331-060-3340x1608"/>
    <x v="425"/>
    <x v="184"/>
  </r>
  <r>
    <x v="187"/>
    <x v="120"/>
    <s v="mosleyclaudia@yahoo.com"/>
    <s v="+1-387-942-0722x1166"/>
    <x v="426"/>
    <x v="200"/>
  </r>
  <r>
    <x v="168"/>
    <x v="121"/>
    <s v="carterlisa@walker.info"/>
    <s v="3902752035"/>
    <x v="427"/>
    <x v="131"/>
  </r>
  <r>
    <x v="3"/>
    <x v="101"/>
    <s v="russellveronica@kelly-silva.com"/>
    <s v="+1-747-676-3595x22983"/>
    <x v="428"/>
    <x v="81"/>
  </r>
  <r>
    <x v="62"/>
    <x v="163"/>
    <s v="hesserika@hotmail.com"/>
    <s v="414.934.3988x1281"/>
    <x v="351"/>
    <x v="201"/>
  </r>
  <r>
    <x v="174"/>
    <x v="275"/>
    <s v="colleen08@bates-martinez.com"/>
    <s v="332.245.3351x286"/>
    <x v="429"/>
    <x v="5"/>
  </r>
  <r>
    <x v="189"/>
    <x v="55"/>
    <s v="rvilla@yahoo.com"/>
    <s v="(006)283-5337"/>
    <x v="430"/>
    <x v="16"/>
  </r>
  <r>
    <x v="95"/>
    <x v="106"/>
    <s v="catherinelove@yahoo.com"/>
    <s v="953-062-0309x39843"/>
    <x v="431"/>
    <x v="88"/>
  </r>
  <r>
    <x v="0"/>
    <x v="5"/>
    <s v="jking@rios.org"/>
    <s v="325-313-2178x6866"/>
    <x v="287"/>
    <x v="93"/>
  </r>
  <r>
    <x v="166"/>
    <x v="137"/>
    <s v="jonathanwilson@yahoo.com"/>
    <s v="238.546.1237x38806"/>
    <x v="432"/>
    <x v="38"/>
  </r>
  <r>
    <x v="16"/>
    <x v="99"/>
    <s v="edwinlee@yahoo.com"/>
    <s v="-3151"/>
    <x v="433"/>
    <x v="129"/>
  </r>
  <r>
    <x v="59"/>
    <x v="276"/>
    <s v="sweeneystephen@marshall.org"/>
    <s v="891-648-4020x786"/>
    <x v="434"/>
    <x v="122"/>
  </r>
  <r>
    <x v="158"/>
    <x v="224"/>
    <s v="lauriearcher@hayes.org"/>
    <s v="+1-237-800-4492x88754"/>
    <x v="435"/>
    <x v="11"/>
  </r>
  <r>
    <x v="10"/>
    <x v="62"/>
    <s v="jilljackson@gutierrez-garcia.com"/>
    <s v="637-663-9359x929"/>
    <x v="436"/>
    <x v="202"/>
  </r>
  <r>
    <x v="239"/>
    <x v="277"/>
    <s v="jrivers@gmail.com"/>
    <s v="001-687-380-1239x814"/>
    <x v="437"/>
    <x v="16"/>
  </r>
  <r>
    <x v="36"/>
    <x v="78"/>
    <s v="vmills@gmail.com"/>
    <s v="-2118"/>
    <x v="438"/>
    <x v="99"/>
  </r>
  <r>
    <x v="170"/>
    <x v="75"/>
    <s v="jeffreyjones@smith-smith.com"/>
    <s v="+1-908-517-8354x286"/>
    <x v="439"/>
    <x v="165"/>
  </r>
  <r>
    <x v="168"/>
    <x v="278"/>
    <s v="collinsbrandon@gmail.com"/>
    <s v="392.080.7738"/>
    <x v="440"/>
    <x v="33"/>
  </r>
  <r>
    <x v="236"/>
    <x v="279"/>
    <s v="wmedina@orr.org"/>
    <s v="(684)437-6845x2641"/>
    <x v="441"/>
    <x v="163"/>
  </r>
  <r>
    <x v="240"/>
    <x v="280"/>
    <s v="moralesallison@nichols-compton.com"/>
    <s v="5148325705"/>
    <x v="442"/>
    <x v="31"/>
  </r>
  <r>
    <x v="241"/>
    <x v="281"/>
    <s v="jamesbrown@yahoo.com"/>
    <s v="001-392-857-3170x844"/>
    <x v="443"/>
    <x v="179"/>
  </r>
  <r>
    <x v="242"/>
    <x v="282"/>
    <s v="sarahtaylor@yahoo.com"/>
    <s v="(368)431-2485x2092"/>
    <x v="444"/>
    <x v="137"/>
  </r>
  <r>
    <x v="115"/>
    <x v="283"/>
    <s v="fbrooks@ellis.com"/>
    <s v="001-833-343-3432x5681"/>
    <x v="445"/>
    <x v="188"/>
  </r>
  <r>
    <x v="32"/>
    <x v="279"/>
    <s v="morganhernandez@bryant.com"/>
    <s v="001-920-983-3651"/>
    <x v="446"/>
    <x v="137"/>
  </r>
  <r>
    <x v="67"/>
    <x v="45"/>
    <s v="meghan83@yahoo.com"/>
    <s v="+1-478-979-8754x77480"/>
    <x v="447"/>
    <x v="203"/>
  </r>
  <r>
    <x v="243"/>
    <x v="148"/>
    <s v="geraldkane@mejia.biz"/>
    <s v="+1-043-535-9560x8032"/>
    <x v="448"/>
    <x v="59"/>
  </r>
  <r>
    <x v="98"/>
    <x v="22"/>
    <s v="andrea09@bush.com"/>
    <s v="001-603-557-3240x96174"/>
    <x v="449"/>
    <x v="11"/>
  </r>
  <r>
    <x v="112"/>
    <x v="284"/>
    <s v="edward95@mcgee.com"/>
    <s v="269.945.6818x7229"/>
    <x v="450"/>
    <x v="41"/>
  </r>
  <r>
    <x v="85"/>
    <x v="285"/>
    <s v="htaylor@johnston.info"/>
    <s v="926.914.1368"/>
    <x v="451"/>
    <x v="120"/>
  </r>
  <r>
    <x v="68"/>
    <x v="286"/>
    <s v="jessica43@hotmail.com"/>
    <s v="812-290-7604x4571"/>
    <x v="452"/>
    <x v="204"/>
  </r>
  <r>
    <x v="62"/>
    <x v="287"/>
    <s v="matthewunderwood@morrow.info"/>
    <s v="067.543.4540x7517"/>
    <x v="453"/>
    <x v="147"/>
  </r>
  <r>
    <x v="244"/>
    <x v="288"/>
    <s v="alexis89@patterson.info"/>
    <s v="+1-263-421-0816x434"/>
    <x v="454"/>
    <x v="1"/>
  </r>
  <r>
    <x v="5"/>
    <x v="74"/>
    <s v="arthur92@willis.info"/>
    <s v="436.129.6333"/>
    <x v="455"/>
    <x v="205"/>
  </r>
  <r>
    <x v="245"/>
    <x v="289"/>
    <s v="mullinslisa@lewis.com"/>
    <s v="507.104.3439x377"/>
    <x v="456"/>
    <x v="68"/>
  </r>
  <r>
    <x v="5"/>
    <x v="45"/>
    <s v="cstewart@oconnor-cook.info"/>
    <s v="961-069-8639x578"/>
    <x v="457"/>
    <x v="203"/>
  </r>
  <r>
    <x v="236"/>
    <x v="88"/>
    <s v="zwoods@moore-baker.com"/>
    <s v="455.393.0786"/>
    <x v="458"/>
    <x v="206"/>
  </r>
  <r>
    <x v="159"/>
    <x v="290"/>
    <s v="sheilanorris@yahoo.com"/>
    <s v="(977)720-1364x9840"/>
    <x v="459"/>
    <x v="21"/>
  </r>
  <r>
    <x v="105"/>
    <x v="291"/>
    <s v="mary55@gmail.com"/>
    <s v="001-457-832-1959x60062"/>
    <x v="460"/>
    <x v="126"/>
  </r>
  <r>
    <x v="69"/>
    <x v="292"/>
    <s v="garcianicholas@sweeney.net"/>
    <s v="994-667-7215x7657"/>
    <x v="461"/>
    <x v="82"/>
  </r>
  <r>
    <x v="98"/>
    <x v="219"/>
    <s v="leejill@barrett-gibson.biz"/>
    <s v="(907)396-8611"/>
    <x v="462"/>
    <x v="191"/>
  </r>
  <r>
    <x v="246"/>
    <x v="90"/>
    <s v="josejackson@wright-lee.com"/>
    <s v="(475)996-0173x51009"/>
    <x v="463"/>
    <x v="133"/>
  </r>
  <r>
    <x v="247"/>
    <x v="293"/>
    <s v="hshaw@hotmail.com"/>
    <s v="473.883.5141x130"/>
    <x v="64"/>
    <x v="22"/>
  </r>
  <r>
    <x v="115"/>
    <x v="45"/>
    <s v="jefferymoran@yahoo.com"/>
    <s v="279.423.2005"/>
    <x v="464"/>
    <x v="108"/>
  </r>
  <r>
    <x v="205"/>
    <x v="1"/>
    <s v="vperry@evans.org"/>
    <s v="001-331-521-8650x34129"/>
    <x v="465"/>
    <x v="41"/>
  </r>
  <r>
    <x v="38"/>
    <x v="157"/>
    <s v="wwhitehead@hotmail.com"/>
    <s v="370-882-1903"/>
    <x v="466"/>
    <x v="207"/>
  </r>
  <r>
    <x v="70"/>
    <x v="294"/>
    <s v="obruce@brown.org"/>
    <s v="156.946.5007x910"/>
    <x v="467"/>
    <x v="26"/>
  </r>
  <r>
    <x v="248"/>
    <x v="232"/>
    <s v="scottclark@gmail.com"/>
    <s v="+1-470-471-2871x797"/>
    <x v="468"/>
    <x v="86"/>
  </r>
  <r>
    <x v="249"/>
    <x v="295"/>
    <s v="browngary@gmail.com"/>
    <s v="(384)650-6186x5580"/>
    <x v="469"/>
    <x v="208"/>
  </r>
  <r>
    <x v="250"/>
    <x v="204"/>
    <s v="lopezdaniel@burgess.com"/>
    <s v="624691602"/>
    <x v="470"/>
    <x v="101"/>
  </r>
  <r>
    <x v="166"/>
    <x v="169"/>
    <s v="zwilson@miller.biz"/>
    <s v="(897)386-2675"/>
    <x v="471"/>
    <x v="8"/>
  </r>
  <r>
    <x v="83"/>
    <x v="50"/>
    <s v="xkelly@hotmail.com"/>
    <s v="001-023-081-4334x67476"/>
    <x v="472"/>
    <x v="209"/>
  </r>
  <r>
    <x v="10"/>
    <x v="296"/>
    <s v="kevinwilkerson@yahoo.com"/>
    <s v="-6617"/>
    <x v="473"/>
    <x v="118"/>
  </r>
  <r>
    <x v="251"/>
    <x v="145"/>
    <s v="briannarowland@hudson.com"/>
    <s v="969.331.6443x19662"/>
    <x v="474"/>
    <x v="59"/>
  </r>
  <r>
    <x v="61"/>
    <x v="297"/>
    <s v="hudsonandrew@yahoo.com"/>
    <s v="001-114-783-2507x345"/>
    <x v="475"/>
    <x v="64"/>
  </r>
  <r>
    <x v="167"/>
    <x v="39"/>
    <s v="keymichelle@graves.org"/>
    <s v="-6334"/>
    <x v="476"/>
    <x v="39"/>
  </r>
  <r>
    <x v="252"/>
    <x v="31"/>
    <s v="suarezgina@thomas.com"/>
    <s v="426.092.6914x3528"/>
    <x v="477"/>
    <x v="103"/>
  </r>
  <r>
    <x v="17"/>
    <x v="298"/>
    <s v="ericmitchell@perry.org"/>
    <s v="813.477.1441x67036"/>
    <x v="478"/>
    <x v="151"/>
  </r>
  <r>
    <x v="151"/>
    <x v="208"/>
    <s v="floresamy@byrd.net"/>
    <s v="930.655.6329x0639"/>
    <x v="479"/>
    <x v="210"/>
  </r>
  <r>
    <x v="111"/>
    <x v="153"/>
    <s v="nicholas14@howard.info"/>
    <s v="081.259.0312"/>
    <x v="480"/>
    <x v="59"/>
  </r>
  <r>
    <x v="139"/>
    <x v="106"/>
    <s v="louis05@hotmail.com"/>
    <s v="-6844"/>
    <x v="481"/>
    <x v="21"/>
  </r>
  <r>
    <x v="253"/>
    <x v="299"/>
    <s v="rebeccawilson@yahoo.com"/>
    <s v="001-486-091-5917x5077"/>
    <x v="482"/>
    <x v="138"/>
  </r>
  <r>
    <x v="27"/>
    <x v="62"/>
    <s v="brownmark@williams-blair.net"/>
    <s v="250-699-2631"/>
    <x v="483"/>
    <x v="211"/>
  </r>
  <r>
    <x v="10"/>
    <x v="300"/>
    <s v="warrenkathryn@powers.biz"/>
    <s v="(997)382-9147x497"/>
    <x v="484"/>
    <x v="161"/>
  </r>
  <r>
    <x v="162"/>
    <x v="301"/>
    <s v="williamsmelissa@scott.com"/>
    <s v="(895)724-6470"/>
    <x v="485"/>
    <x v="212"/>
  </r>
  <r>
    <x v="79"/>
    <x v="302"/>
    <s v="moorejohn@yahoo.com"/>
    <s v="(882)976-5340x5817"/>
    <x v="486"/>
    <x v="45"/>
  </r>
  <r>
    <x v="216"/>
    <x v="303"/>
    <s v="meredith02@gmail.com"/>
    <s v="419.049.6298x1227"/>
    <x v="487"/>
    <x v="213"/>
  </r>
  <r>
    <x v="254"/>
    <x v="304"/>
    <s v=""/>
    <s v=""/>
    <x v="488"/>
    <x v="214"/>
  </r>
  <r>
    <x v="255"/>
    <x v="305"/>
    <m/>
    <m/>
    <x v="489"/>
    <x v="215"/>
  </r>
  <r>
    <x v="255"/>
    <x v="305"/>
    <m/>
    <m/>
    <x v="489"/>
    <x v="215"/>
  </r>
  <r>
    <x v="255"/>
    <x v="305"/>
    <m/>
    <m/>
    <x v="489"/>
    <x v="215"/>
  </r>
  <r>
    <x v="255"/>
    <x v="305"/>
    <m/>
    <m/>
    <x v="489"/>
    <x v="215"/>
  </r>
  <r>
    <x v="255"/>
    <x v="305"/>
    <m/>
    <m/>
    <x v="489"/>
    <x v="215"/>
  </r>
  <r>
    <x v="255"/>
    <x v="305"/>
    <m/>
    <m/>
    <x v="489"/>
    <x v="215"/>
  </r>
  <r>
    <x v="255"/>
    <x v="305"/>
    <m/>
    <m/>
    <x v="489"/>
    <x v="215"/>
  </r>
  <r>
    <x v="255"/>
    <x v="305"/>
    <m/>
    <m/>
    <x v="489"/>
    <x v="215"/>
  </r>
  <r>
    <x v="255"/>
    <x v="305"/>
    <m/>
    <m/>
    <x v="489"/>
    <x v="215"/>
  </r>
  <r>
    <x v="255"/>
    <x v="305"/>
    <m/>
    <m/>
    <x v="489"/>
    <x v="215"/>
  </r>
  <r>
    <x v="255"/>
    <x v="305"/>
    <m/>
    <m/>
    <x v="489"/>
    <x v="2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6A3B3F-A365-4E60-97EF-ED620222C8E2}"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716" firstHeaderRow="1" firstDataRow="1" firstDataCol="1"/>
  <pivotFields count="6">
    <pivotField axis="axisRow" showAll="0">
      <items count="257">
        <item h="1" x="254"/>
        <item x="204"/>
        <item x="23"/>
        <item x="6"/>
        <item x="120"/>
        <item x="245"/>
        <item x="213"/>
        <item x="81"/>
        <item x="19"/>
        <item x="88"/>
        <item x="85"/>
        <item x="165"/>
        <item x="127"/>
        <item x="9"/>
        <item x="69"/>
        <item x="148"/>
        <item x="144"/>
        <item x="247"/>
        <item x="184"/>
        <item x="167"/>
        <item x="28"/>
        <item x="31"/>
        <item x="198"/>
        <item x="145"/>
        <item x="35"/>
        <item x="207"/>
        <item x="96"/>
        <item x="237"/>
        <item x="156"/>
        <item x="25"/>
        <item x="164"/>
        <item x="128"/>
        <item x="49"/>
        <item x="249"/>
        <item x="100"/>
        <item x="86"/>
        <item x="229"/>
        <item x="126"/>
        <item x="73"/>
        <item x="226"/>
        <item x="99"/>
        <item x="65"/>
        <item x="240"/>
        <item x="93"/>
        <item x="190"/>
        <item x="34"/>
        <item x="196"/>
        <item x="177"/>
        <item x="176"/>
        <item x="151"/>
        <item x="174"/>
        <item x="241"/>
        <item x="10"/>
        <item x="77"/>
        <item x="222"/>
        <item x="142"/>
        <item x="208"/>
        <item x="116"/>
        <item x="7"/>
        <item x="187"/>
        <item x="214"/>
        <item x="27"/>
        <item x="232"/>
        <item x="8"/>
        <item x="80"/>
        <item x="13"/>
        <item x="215"/>
        <item x="175"/>
        <item x="242"/>
        <item x="53"/>
        <item x="244"/>
        <item x="33"/>
        <item x="248"/>
        <item x="111"/>
        <item x="216"/>
        <item x="84"/>
        <item x="188"/>
        <item x="51"/>
        <item x="192"/>
        <item x="163"/>
        <item x="149"/>
        <item x="235"/>
        <item x="50"/>
        <item x="118"/>
        <item x="166"/>
        <item x="209"/>
        <item x="90"/>
        <item x="238"/>
        <item x="200"/>
        <item x="181"/>
        <item x="132"/>
        <item x="22"/>
        <item x="230"/>
        <item x="203"/>
        <item x="2"/>
        <item x="20"/>
        <item x="135"/>
        <item x="233"/>
        <item x="221"/>
        <item x="129"/>
        <item x="63"/>
        <item x="123"/>
        <item x="155"/>
        <item x="195"/>
        <item x="26"/>
        <item x="212"/>
        <item x="228"/>
        <item x="1"/>
        <item x="101"/>
        <item x="16"/>
        <item x="56"/>
        <item x="21"/>
        <item x="4"/>
        <item x="186"/>
        <item x="12"/>
        <item x="185"/>
        <item x="138"/>
        <item x="40"/>
        <item x="75"/>
        <item x="139"/>
        <item x="37"/>
        <item x="66"/>
        <item x="141"/>
        <item x="70"/>
        <item x="32"/>
        <item x="252"/>
        <item x="110"/>
        <item x="179"/>
        <item x="47"/>
        <item x="122"/>
        <item x="42"/>
        <item x="201"/>
        <item x="153"/>
        <item x="45"/>
        <item x="131"/>
        <item x="193"/>
        <item x="48"/>
        <item x="15"/>
        <item x="17"/>
        <item x="199"/>
        <item x="57"/>
        <item x="169"/>
        <item x="140"/>
        <item x="104"/>
        <item x="205"/>
        <item x="194"/>
        <item x="79"/>
        <item x="134"/>
        <item x="112"/>
        <item x="106"/>
        <item x="72"/>
        <item x="246"/>
        <item x="202"/>
        <item x="105"/>
        <item x="97"/>
        <item x="0"/>
        <item x="231"/>
        <item x="36"/>
        <item x="170"/>
        <item x="76"/>
        <item x="172"/>
        <item x="159"/>
        <item x="239"/>
        <item x="143"/>
        <item x="60"/>
        <item x="89"/>
        <item x="14"/>
        <item x="133"/>
        <item x="117"/>
        <item x="236"/>
        <item x="154"/>
        <item x="124"/>
        <item x="168"/>
        <item x="130"/>
        <item x="250"/>
        <item x="83"/>
        <item x="115"/>
        <item x="225"/>
        <item x="71"/>
        <item x="157"/>
        <item x="62"/>
        <item x="150"/>
        <item x="18"/>
        <item x="91"/>
        <item x="58"/>
        <item x="119"/>
        <item x="162"/>
        <item x="30"/>
        <item x="125"/>
        <item x="136"/>
        <item x="55"/>
        <item x="219"/>
        <item x="102"/>
        <item x="52"/>
        <item x="109"/>
        <item x="64"/>
        <item x="211"/>
        <item x="161"/>
        <item x="206"/>
        <item x="223"/>
        <item x="253"/>
        <item x="220"/>
        <item x="197"/>
        <item x="218"/>
        <item x="92"/>
        <item x="44"/>
        <item x="180"/>
        <item x="5"/>
        <item x="94"/>
        <item x="78"/>
        <item x="121"/>
        <item x="3"/>
        <item x="107"/>
        <item x="24"/>
        <item x="38"/>
        <item x="46"/>
        <item x="29"/>
        <item x="68"/>
        <item x="224"/>
        <item x="98"/>
        <item x="234"/>
        <item x="113"/>
        <item x="67"/>
        <item x="43"/>
        <item x="251"/>
        <item x="108"/>
        <item x="217"/>
        <item x="183"/>
        <item x="147"/>
        <item x="210"/>
        <item x="39"/>
        <item x="152"/>
        <item x="158"/>
        <item x="189"/>
        <item x="95"/>
        <item x="82"/>
        <item x="227"/>
        <item x="182"/>
        <item x="87"/>
        <item x="178"/>
        <item x="171"/>
        <item x="54"/>
        <item x="59"/>
        <item x="243"/>
        <item x="103"/>
        <item x="74"/>
        <item x="61"/>
        <item x="191"/>
        <item x="160"/>
        <item x="146"/>
        <item x="114"/>
        <item x="173"/>
        <item x="137"/>
        <item x="11"/>
        <item x="41"/>
        <item h="1" x="255"/>
        <item t="default"/>
      </items>
    </pivotField>
    <pivotField showAll="0">
      <items count="307">
        <item x="304"/>
        <item x="85"/>
        <item x="267"/>
        <item x="115"/>
        <item x="294"/>
        <item x="53"/>
        <item x="222"/>
        <item x="193"/>
        <item x="180"/>
        <item x="254"/>
        <item x="255"/>
        <item x="209"/>
        <item x="101"/>
        <item x="29"/>
        <item x="290"/>
        <item x="271"/>
        <item x="173"/>
        <item x="195"/>
        <item x="276"/>
        <item x="123"/>
        <item x="25"/>
        <item x="288"/>
        <item x="273"/>
        <item x="272"/>
        <item x="250"/>
        <item x="159"/>
        <item x="287"/>
        <item x="202"/>
        <item x="266"/>
        <item x="235"/>
        <item x="217"/>
        <item x="113"/>
        <item x="175"/>
        <item x="145"/>
        <item x="62"/>
        <item x="11"/>
        <item x="146"/>
        <item x="191"/>
        <item x="261"/>
        <item x="275"/>
        <item x="2"/>
        <item x="223"/>
        <item x="42"/>
        <item x="178"/>
        <item x="9"/>
        <item x="37"/>
        <item x="63"/>
        <item x="162"/>
        <item x="148"/>
        <item x="52"/>
        <item x="119"/>
        <item x="282"/>
        <item x="219"/>
        <item x="153"/>
        <item x="233"/>
        <item x="20"/>
        <item x="98"/>
        <item x="12"/>
        <item x="238"/>
        <item x="208"/>
        <item x="182"/>
        <item x="286"/>
        <item x="247"/>
        <item x="116"/>
        <item x="289"/>
        <item x="90"/>
        <item x="21"/>
        <item x="13"/>
        <item x="227"/>
        <item x="228"/>
        <item x="55"/>
        <item x="19"/>
        <item x="189"/>
        <item x="59"/>
        <item x="226"/>
        <item x="127"/>
        <item x="82"/>
        <item x="49"/>
        <item x="0"/>
        <item x="147"/>
        <item x="77"/>
        <item x="87"/>
        <item x="61"/>
        <item x="65"/>
        <item x="263"/>
        <item x="301"/>
        <item x="138"/>
        <item x="18"/>
        <item x="270"/>
        <item x="83"/>
        <item x="237"/>
        <item x="248"/>
        <item x="213"/>
        <item x="122"/>
        <item x="67"/>
        <item x="47"/>
        <item x="177"/>
        <item x="86"/>
        <item x="281"/>
        <item x="164"/>
        <item x="171"/>
        <item x="137"/>
        <item x="38"/>
        <item x="110"/>
        <item x="283"/>
        <item x="64"/>
        <item x="140"/>
        <item x="1"/>
        <item x="256"/>
        <item x="260"/>
        <item x="50"/>
        <item x="74"/>
        <item x="93"/>
        <item x="121"/>
        <item x="194"/>
        <item x="167"/>
        <item x="26"/>
        <item x="197"/>
        <item x="58"/>
        <item x="46"/>
        <item x="280"/>
        <item x="220"/>
        <item x="253"/>
        <item x="92"/>
        <item x="188"/>
        <item x="179"/>
        <item x="41"/>
        <item x="285"/>
        <item x="24"/>
        <item x="163"/>
        <item x="97"/>
        <item x="214"/>
        <item x="6"/>
        <item x="7"/>
        <item x="51"/>
        <item x="298"/>
        <item x="196"/>
        <item x="135"/>
        <item x="114"/>
        <item x="246"/>
        <item x="212"/>
        <item x="284"/>
        <item x="105"/>
        <item x="302"/>
        <item x="174"/>
        <item x="10"/>
        <item x="151"/>
        <item x="136"/>
        <item x="23"/>
        <item x="75"/>
        <item x="102"/>
        <item x="15"/>
        <item x="142"/>
        <item x="141"/>
        <item x="36"/>
        <item x="199"/>
        <item x="155"/>
        <item x="169"/>
        <item x="34"/>
        <item x="231"/>
        <item x="100"/>
        <item x="89"/>
        <item x="279"/>
        <item x="129"/>
        <item x="14"/>
        <item x="81"/>
        <item x="72"/>
        <item x="76"/>
        <item x="125"/>
        <item x="262"/>
        <item x="60"/>
        <item x="112"/>
        <item x="73"/>
        <item x="244"/>
        <item x="299"/>
        <item x="124"/>
        <item x="203"/>
        <item x="45"/>
        <item x="17"/>
        <item x="22"/>
        <item x="94"/>
        <item x="303"/>
        <item x="241"/>
        <item x="130"/>
        <item x="32"/>
        <item x="8"/>
        <item x="240"/>
        <item x="274"/>
        <item x="69"/>
        <item x="150"/>
        <item x="139"/>
        <item x="35"/>
        <item x="40"/>
        <item x="27"/>
        <item x="80"/>
        <item x="109"/>
        <item x="28"/>
        <item x="39"/>
        <item x="242"/>
        <item x="176"/>
        <item x="204"/>
        <item x="57"/>
        <item x="160"/>
        <item x="104"/>
        <item x="128"/>
        <item x="300"/>
        <item x="218"/>
        <item x="190"/>
        <item x="186"/>
        <item x="269"/>
        <item x="48"/>
        <item x="207"/>
        <item x="201"/>
        <item x="216"/>
        <item x="143"/>
        <item x="99"/>
        <item x="84"/>
        <item x="88"/>
        <item x="134"/>
        <item x="225"/>
        <item x="158"/>
        <item x="44"/>
        <item x="54"/>
        <item x="91"/>
        <item x="297"/>
        <item x="126"/>
        <item x="154"/>
        <item x="71"/>
        <item x="33"/>
        <item x="234"/>
        <item x="257"/>
        <item x="149"/>
        <item x="229"/>
        <item x="157"/>
        <item x="106"/>
        <item x="277"/>
        <item x="187"/>
        <item x="133"/>
        <item x="170"/>
        <item x="168"/>
        <item x="79"/>
        <item x="120"/>
        <item x="30"/>
        <item x="221"/>
        <item x="31"/>
        <item x="243"/>
        <item x="293"/>
        <item x="181"/>
        <item x="5"/>
        <item x="108"/>
        <item x="66"/>
        <item x="211"/>
        <item x="239"/>
        <item x="252"/>
        <item x="3"/>
        <item x="230"/>
        <item x="184"/>
        <item x="118"/>
        <item x="172"/>
        <item x="152"/>
        <item x="156"/>
        <item x="215"/>
        <item x="111"/>
        <item x="68"/>
        <item x="268"/>
        <item x="198"/>
        <item x="185"/>
        <item x="232"/>
        <item x="132"/>
        <item x="161"/>
        <item x="56"/>
        <item x="183"/>
        <item x="224"/>
        <item x="245"/>
        <item x="258"/>
        <item x="265"/>
        <item x="210"/>
        <item x="296"/>
        <item x="264"/>
        <item x="166"/>
        <item x="291"/>
        <item x="292"/>
        <item x="96"/>
        <item x="295"/>
        <item x="4"/>
        <item x="117"/>
        <item x="259"/>
        <item x="16"/>
        <item x="206"/>
        <item x="192"/>
        <item x="144"/>
        <item x="278"/>
        <item x="95"/>
        <item x="249"/>
        <item x="165"/>
        <item x="103"/>
        <item x="78"/>
        <item x="200"/>
        <item x="236"/>
        <item x="43"/>
        <item x="131"/>
        <item x="251"/>
        <item x="107"/>
        <item x="70"/>
        <item x="205"/>
        <item x="305"/>
        <item t="default"/>
      </items>
    </pivotField>
    <pivotField showAll="0"/>
    <pivotField showAll="0"/>
    <pivotField showAll="0">
      <items count="491">
        <item x="488"/>
        <item x="261"/>
        <item x="215"/>
        <item x="446"/>
        <item x="161"/>
        <item x="245"/>
        <item x="356"/>
        <item x="136"/>
        <item x="143"/>
        <item x="125"/>
        <item x="401"/>
        <item x="276"/>
        <item x="53"/>
        <item x="193"/>
        <item x="128"/>
        <item x="118"/>
        <item x="298"/>
        <item x="60"/>
        <item x="18"/>
        <item x="86"/>
        <item x="458"/>
        <item x="170"/>
        <item x="351"/>
        <item x="254"/>
        <item x="196"/>
        <item x="240"/>
        <item x="156"/>
        <item x="209"/>
        <item x="362"/>
        <item x="329"/>
        <item x="485"/>
        <item x="335"/>
        <item x="232"/>
        <item x="389"/>
        <item x="413"/>
        <item x="192"/>
        <item x="79"/>
        <item x="57"/>
        <item x="255"/>
        <item x="415"/>
        <item x="284"/>
        <item x="352"/>
        <item x="394"/>
        <item x="280"/>
        <item x="177"/>
        <item x="251"/>
        <item x="228"/>
        <item x="135"/>
        <item x="176"/>
        <item x="233"/>
        <item x="272"/>
        <item x="434"/>
        <item x="300"/>
        <item x="28"/>
        <item x="31"/>
        <item x="358"/>
        <item x="122"/>
        <item x="482"/>
        <item x="395"/>
        <item x="310"/>
        <item x="70"/>
        <item x="258"/>
        <item x="63"/>
        <item x="263"/>
        <item x="338"/>
        <item x="448"/>
        <item x="307"/>
        <item x="119"/>
        <item x="208"/>
        <item x="348"/>
        <item x="454"/>
        <item x="364"/>
        <item x="469"/>
        <item x="283"/>
        <item x="397"/>
        <item x="407"/>
        <item x="476"/>
        <item x="344"/>
        <item x="433"/>
        <item x="1"/>
        <item x="281"/>
        <item x="313"/>
        <item x="377"/>
        <item x="354"/>
        <item x="249"/>
        <item x="0"/>
        <item x="316"/>
        <item x="5"/>
        <item x="173"/>
        <item x="91"/>
        <item x="466"/>
        <item x="376"/>
        <item x="275"/>
        <item x="114"/>
        <item x="85"/>
        <item x="421"/>
        <item x="97"/>
        <item x="19"/>
        <item x="43"/>
        <item x="285"/>
        <item x="241"/>
        <item x="69"/>
        <item x="110"/>
        <item x="370"/>
        <item x="112"/>
        <item x="330"/>
        <item x="269"/>
        <item x="383"/>
        <item x="139"/>
        <item x="341"/>
        <item x="477"/>
        <item x="81"/>
        <item x="380"/>
        <item x="396"/>
        <item x="337"/>
        <item x="411"/>
        <item x="268"/>
        <item x="23"/>
        <item x="103"/>
        <item x="87"/>
        <item x="27"/>
        <item x="99"/>
        <item x="292"/>
        <item x="67"/>
        <item x="6"/>
        <item x="289"/>
        <item x="390"/>
        <item x="38"/>
        <item x="331"/>
        <item x="92"/>
        <item x="405"/>
        <item x="317"/>
        <item x="475"/>
        <item x="106"/>
        <item x="481"/>
        <item x="365"/>
        <item x="40"/>
        <item x="105"/>
        <item x="431"/>
        <item x="367"/>
        <item x="10"/>
        <item x="486"/>
        <item x="409"/>
        <item x="257"/>
        <item x="111"/>
        <item x="137"/>
        <item x="443"/>
        <item x="162"/>
        <item x="150"/>
        <item x="321"/>
        <item x="336"/>
        <item x="368"/>
        <item x="73"/>
        <item x="288"/>
        <item x="311"/>
        <item x="470"/>
        <item x="406"/>
        <item x="293"/>
        <item x="88"/>
        <item x="213"/>
        <item x="460"/>
        <item x="155"/>
        <item x="168"/>
        <item x="127"/>
        <item x="146"/>
        <item x="151"/>
        <item x="62"/>
        <item x="436"/>
        <item x="104"/>
        <item x="52"/>
        <item x="353"/>
        <item x="478"/>
        <item x="221"/>
        <item x="133"/>
        <item x="422"/>
        <item x="145"/>
        <item x="346"/>
        <item x="217"/>
        <item x="74"/>
        <item x="244"/>
        <item x="165"/>
        <item x="374"/>
        <item x="115"/>
        <item x="185"/>
        <item x="480"/>
        <item x="189"/>
        <item x="225"/>
        <item x="219"/>
        <item x="392"/>
        <item x="199"/>
        <item x="37"/>
        <item x="83"/>
        <item x="299"/>
        <item x="194"/>
        <item x="84"/>
        <item x="50"/>
        <item x="309"/>
        <item x="48"/>
        <item x="72"/>
        <item x="243"/>
        <item x="158"/>
        <item x="207"/>
        <item x="264"/>
        <item x="126"/>
        <item x="347"/>
        <item x="171"/>
        <item x="24"/>
        <item x="78"/>
        <item x="449"/>
        <item x="318"/>
        <item x="414"/>
        <item x="369"/>
        <item x="76"/>
        <item x="152"/>
        <item x="214"/>
        <item x="270"/>
        <item x="297"/>
        <item x="350"/>
        <item x="248"/>
        <item x="153"/>
        <item x="29"/>
        <item x="372"/>
        <item x="238"/>
        <item x="440"/>
        <item x="138"/>
        <item x="33"/>
        <item x="163"/>
        <item x="59"/>
        <item x="68"/>
        <item x="439"/>
        <item x="398"/>
        <item x="154"/>
        <item x="159"/>
        <item x="25"/>
        <item x="291"/>
        <item x="71"/>
        <item x="334"/>
        <item x="205"/>
        <item x="107"/>
        <item x="262"/>
        <item x="102"/>
        <item x="312"/>
        <item x="157"/>
        <item x="386"/>
        <item x="295"/>
        <item x="89"/>
        <item x="326"/>
        <item x="432"/>
        <item x="452"/>
        <item x="201"/>
        <item x="462"/>
        <item x="387"/>
        <item x="41"/>
        <item x="93"/>
        <item x="191"/>
        <item x="286"/>
        <item x="457"/>
        <item x="21"/>
        <item x="98"/>
        <item x="188"/>
        <item x="273"/>
        <item x="134"/>
        <item x="147"/>
        <item x="450"/>
        <item x="14"/>
        <item x="32"/>
        <item x="471"/>
        <item x="451"/>
        <item x="359"/>
        <item x="77"/>
        <item x="363"/>
        <item x="290"/>
        <item x="20"/>
        <item x="75"/>
        <item x="64"/>
        <item x="190"/>
        <item x="129"/>
        <item x="117"/>
        <item x="80"/>
        <item x="184"/>
        <item x="328"/>
        <item x="7"/>
        <item x="140"/>
        <item x="65"/>
        <item x="22"/>
        <item x="287"/>
        <item x="15"/>
        <item x="203"/>
        <item x="222"/>
        <item x="296"/>
        <item x="54"/>
        <item x="198"/>
        <item x="487"/>
        <item x="304"/>
        <item x="333"/>
        <item x="131"/>
        <item x="455"/>
        <item x="26"/>
        <item x="418"/>
        <item x="179"/>
        <item x="206"/>
        <item x="246"/>
        <item x="34"/>
        <item x="277"/>
        <item x="100"/>
        <item x="340"/>
        <item x="371"/>
        <item x="473"/>
        <item x="484"/>
        <item x="212"/>
        <item x="172"/>
        <item x="441"/>
        <item x="260"/>
        <item x="242"/>
        <item x="442"/>
        <item x="465"/>
        <item x="3"/>
        <item x="388"/>
        <item x="200"/>
        <item x="428"/>
        <item x="435"/>
        <item x="349"/>
        <item x="266"/>
        <item x="13"/>
        <item x="375"/>
        <item x="56"/>
        <item x="16"/>
        <item x="95"/>
        <item x="45"/>
        <item x="230"/>
        <item x="259"/>
        <item x="474"/>
        <item x="278"/>
        <item x="393"/>
        <item x="483"/>
        <item x="183"/>
        <item x="229"/>
        <item x="227"/>
        <item x="130"/>
        <item x="382"/>
        <item x="282"/>
        <item x="96"/>
        <item x="12"/>
        <item x="472"/>
        <item x="116"/>
        <item x="124"/>
        <item x="306"/>
        <item x="399"/>
        <item x="218"/>
        <item x="202"/>
        <item x="108"/>
        <item x="51"/>
        <item x="123"/>
        <item x="2"/>
        <item x="303"/>
        <item x="314"/>
        <item x="424"/>
        <item x="17"/>
        <item x="211"/>
        <item x="384"/>
        <item x="39"/>
        <item x="175"/>
        <item x="247"/>
        <item x="416"/>
        <item x="438"/>
        <item x="308"/>
        <item x="223"/>
        <item x="319"/>
        <item x="101"/>
        <item x="420"/>
        <item x="113"/>
        <item x="468"/>
        <item x="220"/>
        <item x="430"/>
        <item x="224"/>
        <item x="345"/>
        <item x="46"/>
        <item x="235"/>
        <item x="343"/>
        <item x="250"/>
        <item x="402"/>
        <item x="187"/>
        <item x="9"/>
        <item x="373"/>
        <item x="425"/>
        <item x="339"/>
        <item x="186"/>
        <item x="253"/>
        <item x="360"/>
        <item x="361"/>
        <item x="400"/>
        <item x="58"/>
        <item x="55"/>
        <item x="166"/>
        <item x="47"/>
        <item x="385"/>
        <item x="419"/>
        <item x="148"/>
        <item x="327"/>
        <item x="366"/>
        <item x="44"/>
        <item x="463"/>
        <item x="267"/>
        <item x="417"/>
        <item x="256"/>
        <item x="378"/>
        <item x="204"/>
        <item x="11"/>
        <item x="322"/>
        <item x="4"/>
        <item x="142"/>
        <item x="180"/>
        <item x="237"/>
        <item x="197"/>
        <item x="210"/>
        <item x="182"/>
        <item x="461"/>
        <item x="35"/>
        <item x="305"/>
        <item x="132"/>
        <item x="61"/>
        <item x="447"/>
        <item x="90"/>
        <item x="302"/>
        <item x="342"/>
        <item x="315"/>
        <item x="423"/>
        <item x="167"/>
        <item x="408"/>
        <item x="36"/>
        <item x="169"/>
        <item x="459"/>
        <item x="265"/>
        <item x="467"/>
        <item x="120"/>
        <item x="178"/>
        <item x="325"/>
        <item x="236"/>
        <item x="49"/>
        <item x="141"/>
        <item x="381"/>
        <item x="164"/>
        <item x="357"/>
        <item x="82"/>
        <item x="391"/>
        <item x="479"/>
        <item x="412"/>
        <item x="426"/>
        <item x="332"/>
        <item x="429"/>
        <item x="231"/>
        <item x="445"/>
        <item x="453"/>
        <item x="94"/>
        <item x="301"/>
        <item x="323"/>
        <item x="274"/>
        <item x="149"/>
        <item x="181"/>
        <item x="144"/>
        <item x="109"/>
        <item x="410"/>
        <item x="427"/>
        <item x="252"/>
        <item x="320"/>
        <item x="456"/>
        <item x="42"/>
        <item x="403"/>
        <item x="8"/>
        <item x="30"/>
        <item x="379"/>
        <item x="121"/>
        <item x="239"/>
        <item x="294"/>
        <item x="226"/>
        <item x="195"/>
        <item x="464"/>
        <item x="355"/>
        <item x="279"/>
        <item x="324"/>
        <item x="66"/>
        <item x="444"/>
        <item x="271"/>
        <item x="404"/>
        <item x="174"/>
        <item x="437"/>
        <item x="216"/>
        <item x="160"/>
        <item x="234"/>
        <item x="489"/>
        <item t="default"/>
      </items>
    </pivotField>
    <pivotField axis="axisRow" dataField="1" showAll="0">
      <items count="217">
        <item h="1" x="214"/>
        <item x="90"/>
        <item x="37"/>
        <item x="70"/>
        <item x="30"/>
        <item x="21"/>
        <item x="97"/>
        <item x="175"/>
        <item x="56"/>
        <item x="117"/>
        <item x="95"/>
        <item x="32"/>
        <item x="150"/>
        <item x="24"/>
        <item x="147"/>
        <item x="138"/>
        <item x="62"/>
        <item x="181"/>
        <item x="22"/>
        <item x="164"/>
        <item x="53"/>
        <item x="152"/>
        <item x="99"/>
        <item x="157"/>
        <item x="3"/>
        <item x="72"/>
        <item x="119"/>
        <item x="188"/>
        <item x="200"/>
        <item x="23"/>
        <item x="80"/>
        <item x="144"/>
        <item x="149"/>
        <item x="27"/>
        <item x="48"/>
        <item x="109"/>
        <item x="187"/>
        <item x="123"/>
        <item x="82"/>
        <item x="16"/>
        <item x="81"/>
        <item x="192"/>
        <item x="6"/>
        <item x="1"/>
        <item x="35"/>
        <item x="41"/>
        <item x="139"/>
        <item x="68"/>
        <item x="66"/>
        <item x="130"/>
        <item x="71"/>
        <item x="116"/>
        <item x="194"/>
        <item x="132"/>
        <item x="135"/>
        <item x="189"/>
        <item x="103"/>
        <item x="76"/>
        <item x="174"/>
        <item x="190"/>
        <item x="15"/>
        <item x="204"/>
        <item x="176"/>
        <item x="46"/>
        <item x="74"/>
        <item x="61"/>
        <item x="57"/>
        <item x="59"/>
        <item x="52"/>
        <item x="159"/>
        <item x="25"/>
        <item x="203"/>
        <item x="184"/>
        <item x="136"/>
        <item x="167"/>
        <item x="172"/>
        <item x="163"/>
        <item x="29"/>
        <item x="94"/>
        <item x="170"/>
        <item x="9"/>
        <item x="8"/>
        <item x="93"/>
        <item x="12"/>
        <item x="54"/>
        <item x="197"/>
        <item x="92"/>
        <item x="126"/>
        <item x="161"/>
        <item x="104"/>
        <item x="111"/>
        <item x="49"/>
        <item x="65"/>
        <item x="110"/>
        <item x="165"/>
        <item x="177"/>
        <item x="73"/>
        <item x="198"/>
        <item x="166"/>
        <item x="115"/>
        <item x="179"/>
        <item x="39"/>
        <item x="38"/>
        <item x="178"/>
        <item x="131"/>
        <item x="199"/>
        <item x="140"/>
        <item x="154"/>
        <item x="169"/>
        <item x="155"/>
        <item x="151"/>
        <item x="40"/>
        <item x="36"/>
        <item x="89"/>
        <item x="133"/>
        <item x="146"/>
        <item x="4"/>
        <item x="11"/>
        <item x="108"/>
        <item x="183"/>
        <item x="2"/>
        <item x="137"/>
        <item x="79"/>
        <item x="205"/>
        <item x="18"/>
        <item x="173"/>
        <item x="213"/>
        <item x="84"/>
        <item x="107"/>
        <item x="105"/>
        <item x="142"/>
        <item x="171"/>
        <item x="47"/>
        <item x="14"/>
        <item x="75"/>
        <item x="160"/>
        <item x="208"/>
        <item x="91"/>
        <item x="180"/>
        <item x="148"/>
        <item x="69"/>
        <item x="186"/>
        <item x="58"/>
        <item x="19"/>
        <item x="127"/>
        <item x="129"/>
        <item x="168"/>
        <item x="86"/>
        <item x="156"/>
        <item x="77"/>
        <item x="45"/>
        <item x="141"/>
        <item x="10"/>
        <item x="210"/>
        <item x="87"/>
        <item x="106"/>
        <item x="0"/>
        <item x="191"/>
        <item x="31"/>
        <item x="118"/>
        <item x="98"/>
        <item x="145"/>
        <item x="195"/>
        <item x="196"/>
        <item x="7"/>
        <item x="50"/>
        <item x="42"/>
        <item x="67"/>
        <item x="201"/>
        <item x="209"/>
        <item x="114"/>
        <item x="96"/>
        <item x="120"/>
        <item x="158"/>
        <item x="122"/>
        <item x="202"/>
        <item x="63"/>
        <item x="102"/>
        <item x="60"/>
        <item x="13"/>
        <item x="121"/>
        <item x="78"/>
        <item x="182"/>
        <item x="17"/>
        <item x="207"/>
        <item x="83"/>
        <item x="20"/>
        <item x="64"/>
        <item x="26"/>
        <item x="88"/>
        <item x="44"/>
        <item x="125"/>
        <item x="212"/>
        <item x="113"/>
        <item x="112"/>
        <item x="33"/>
        <item x="43"/>
        <item x="51"/>
        <item x="5"/>
        <item x="28"/>
        <item x="162"/>
        <item x="100"/>
        <item x="85"/>
        <item x="193"/>
        <item x="124"/>
        <item x="128"/>
        <item x="34"/>
        <item x="153"/>
        <item x="55"/>
        <item x="101"/>
        <item x="134"/>
        <item x="143"/>
        <item x="185"/>
        <item x="206"/>
        <item x="211"/>
        <item h="1" x="215"/>
        <item t="default"/>
      </items>
    </pivotField>
  </pivotFields>
  <rowFields count="2">
    <field x="5"/>
    <field x="0"/>
  </rowFields>
  <rowItems count="713">
    <i>
      <x v="1"/>
    </i>
    <i r="1">
      <x v="8"/>
    </i>
    <i r="1">
      <x v="14"/>
    </i>
    <i r="1">
      <x v="29"/>
    </i>
    <i r="1">
      <x v="232"/>
    </i>
    <i>
      <x v="2"/>
    </i>
    <i r="1">
      <x v="65"/>
    </i>
    <i r="1">
      <x v="102"/>
    </i>
    <i r="1">
      <x v="214"/>
    </i>
    <i>
      <x v="3"/>
    </i>
    <i r="1">
      <x v="138"/>
    </i>
    <i r="1">
      <x v="141"/>
    </i>
    <i r="1">
      <x v="148"/>
    </i>
    <i r="1">
      <x v="159"/>
    </i>
    <i r="1">
      <x v="193"/>
    </i>
    <i>
      <x v="4"/>
    </i>
    <i r="1">
      <x v="21"/>
    </i>
    <i r="1">
      <x v="144"/>
    </i>
    <i r="1">
      <x v="152"/>
    </i>
    <i>
      <x v="5"/>
    </i>
    <i r="1">
      <x v="91"/>
    </i>
    <i r="1">
      <x v="111"/>
    </i>
    <i r="1">
      <x v="119"/>
    </i>
    <i r="1">
      <x v="161"/>
    </i>
    <i>
      <x v="6"/>
    </i>
    <i r="1">
      <x v="230"/>
    </i>
    <i>
      <x v="7"/>
    </i>
    <i r="1">
      <x v="10"/>
    </i>
    <i r="1">
      <x v="44"/>
    </i>
    <i r="1">
      <x v="169"/>
    </i>
    <i>
      <x v="8"/>
    </i>
    <i r="1">
      <x v="52"/>
    </i>
    <i r="1">
      <x v="61"/>
    </i>
    <i>
      <x v="9"/>
    </i>
    <i r="1">
      <x v="167"/>
    </i>
    <i r="1">
      <x v="252"/>
    </i>
    <i>
      <x v="10"/>
    </i>
    <i r="1">
      <x v="154"/>
    </i>
    <i>
      <x v="11"/>
    </i>
    <i r="1">
      <x v="71"/>
    </i>
    <i r="1">
      <x v="191"/>
    </i>
    <i>
      <x v="12"/>
    </i>
    <i r="1">
      <x v="154"/>
    </i>
    <i>
      <x v="13"/>
    </i>
    <i r="1">
      <x v="29"/>
    </i>
    <i>
      <x v="14"/>
    </i>
    <i r="1">
      <x v="66"/>
    </i>
    <i r="1">
      <x v="82"/>
    </i>
    <i r="1">
      <x v="180"/>
    </i>
    <i r="1">
      <x v="205"/>
    </i>
    <i r="1">
      <x v="241"/>
    </i>
    <i>
      <x v="15"/>
    </i>
    <i r="1">
      <x v="28"/>
    </i>
    <i r="1">
      <x v="200"/>
    </i>
    <i r="1">
      <x v="211"/>
    </i>
    <i>
      <x v="16"/>
    </i>
    <i r="1">
      <x v="15"/>
    </i>
    <i r="1">
      <x v="123"/>
    </i>
    <i r="1">
      <x v="180"/>
    </i>
    <i>
      <x v="17"/>
    </i>
    <i r="1">
      <x v="209"/>
    </i>
    <i>
      <x v="18"/>
    </i>
    <i r="1">
      <x v="2"/>
    </i>
    <i r="1">
      <x v="17"/>
    </i>
    <i r="1">
      <x v="69"/>
    </i>
    <i>
      <x v="19"/>
    </i>
    <i r="1">
      <x v="158"/>
    </i>
    <i>
      <x v="20"/>
    </i>
    <i r="1">
      <x v="69"/>
    </i>
    <i>
      <x v="21"/>
    </i>
    <i r="1">
      <x v="182"/>
    </i>
    <i>
      <x v="22"/>
    </i>
    <i r="1">
      <x v="157"/>
    </i>
    <i r="1">
      <x v="192"/>
    </i>
    <i r="1">
      <x v="244"/>
    </i>
    <i>
      <x v="23"/>
    </i>
    <i r="1">
      <x v="154"/>
    </i>
    <i>
      <x v="24"/>
    </i>
    <i r="1">
      <x v="211"/>
    </i>
    <i r="1">
      <x v="221"/>
    </i>
    <i>
      <x v="25"/>
    </i>
    <i r="1">
      <x v="38"/>
    </i>
    <i r="1">
      <x v="143"/>
    </i>
    <i>
      <x v="26"/>
    </i>
    <i r="1">
      <x v="96"/>
    </i>
    <i>
      <x v="27"/>
    </i>
    <i r="1">
      <x v="124"/>
    </i>
    <i r="1">
      <x v="176"/>
    </i>
    <i>
      <x v="28"/>
    </i>
    <i r="1">
      <x v="59"/>
    </i>
    <i>
      <x v="29"/>
    </i>
    <i r="1">
      <x v="10"/>
    </i>
    <i r="1">
      <x v="213"/>
    </i>
    <i r="1">
      <x v="254"/>
    </i>
    <i>
      <x v="30"/>
    </i>
    <i r="1">
      <x v="18"/>
    </i>
    <i r="1">
      <x v="29"/>
    </i>
    <i r="1">
      <x v="105"/>
    </i>
    <i>
      <x v="31"/>
    </i>
    <i r="1">
      <x v="13"/>
    </i>
    <i>
      <x v="32"/>
    </i>
    <i r="1">
      <x v="57"/>
    </i>
    <i r="1">
      <x v="209"/>
    </i>
    <i>
      <x v="33"/>
    </i>
    <i r="1">
      <x v="20"/>
    </i>
    <i r="1">
      <x v="61"/>
    </i>
    <i r="1">
      <x v="108"/>
    </i>
    <i r="1">
      <x v="182"/>
    </i>
    <i>
      <x v="34"/>
    </i>
    <i r="1">
      <x v="32"/>
    </i>
    <i>
      <x v="35"/>
    </i>
    <i r="1">
      <x v="122"/>
    </i>
    <i r="1">
      <x v="167"/>
    </i>
    <i r="1">
      <x v="230"/>
    </i>
    <i>
      <x v="36"/>
    </i>
    <i r="1">
      <x v="6"/>
    </i>
    <i>
      <x v="37"/>
    </i>
    <i r="1">
      <x v="31"/>
    </i>
    <i r="1">
      <x v="124"/>
    </i>
    <i r="1">
      <x v="194"/>
    </i>
    <i>
      <x v="38"/>
    </i>
    <i r="1">
      <x v="14"/>
    </i>
    <i r="1">
      <x v="119"/>
    </i>
    <i r="1">
      <x v="235"/>
    </i>
    <i>
      <x v="39"/>
    </i>
    <i r="1">
      <x v="138"/>
    </i>
    <i r="1">
      <x v="162"/>
    </i>
    <i r="1">
      <x v="233"/>
    </i>
    <i>
      <x v="40"/>
    </i>
    <i r="1">
      <x v="4"/>
    </i>
    <i r="1">
      <x v="7"/>
    </i>
    <i r="1">
      <x v="211"/>
    </i>
    <i>
      <x v="41"/>
    </i>
    <i r="1">
      <x v="105"/>
    </i>
    <i>
      <x v="42"/>
    </i>
    <i r="1">
      <x v="3"/>
    </i>
    <i r="1">
      <x v="11"/>
    </i>
    <i r="1">
      <x v="76"/>
    </i>
    <i r="1">
      <x v="83"/>
    </i>
    <i>
      <x v="43"/>
    </i>
    <i r="1">
      <x v="70"/>
    </i>
    <i r="1">
      <x v="107"/>
    </i>
    <i r="1">
      <x v="170"/>
    </i>
    <i r="1">
      <x v="187"/>
    </i>
    <i>
      <x v="44"/>
    </i>
    <i r="1">
      <x v="12"/>
    </i>
    <i r="1">
      <x v="14"/>
    </i>
    <i r="1">
      <x v="128"/>
    </i>
    <i r="1">
      <x v="141"/>
    </i>
    <i r="1">
      <x v="157"/>
    </i>
    <i r="1">
      <x v="249"/>
    </i>
    <i>
      <x v="45"/>
    </i>
    <i r="1">
      <x v="130"/>
    </i>
    <i r="1">
      <x v="144"/>
    </i>
    <i r="1">
      <x v="148"/>
    </i>
    <i>
      <x v="46"/>
    </i>
    <i r="1">
      <x v="179"/>
    </i>
    <i>
      <x v="47"/>
    </i>
    <i r="1">
      <x v="4"/>
    </i>
    <i r="1">
      <x v="5"/>
    </i>
    <i r="1">
      <x v="64"/>
    </i>
    <i r="1">
      <x v="120"/>
    </i>
    <i r="1">
      <x v="218"/>
    </i>
    <i r="1">
      <x v="240"/>
    </i>
    <i r="1">
      <x v="253"/>
    </i>
    <i>
      <x v="48"/>
    </i>
    <i r="1">
      <x v="52"/>
    </i>
    <i r="1">
      <x v="121"/>
    </i>
    <i>
      <x v="49"/>
    </i>
    <i r="1">
      <x v="23"/>
    </i>
    <i>
      <x v="50"/>
    </i>
    <i r="1">
      <x v="65"/>
    </i>
    <i r="1">
      <x v="150"/>
    </i>
    <i>
      <x v="51"/>
    </i>
    <i r="1">
      <x v="209"/>
    </i>
    <i r="1">
      <x v="227"/>
    </i>
    <i>
      <x v="52"/>
    </i>
    <i r="1">
      <x v="54"/>
    </i>
    <i>
      <x v="53"/>
    </i>
    <i r="1">
      <x v="228"/>
    </i>
    <i>
      <x v="54"/>
    </i>
    <i r="1">
      <x v="124"/>
    </i>
    <i r="1">
      <x v="165"/>
    </i>
    <i>
      <x v="55"/>
    </i>
    <i r="1">
      <x v="38"/>
    </i>
    <i r="1">
      <x v="62"/>
    </i>
    <i>
      <x v="56"/>
    </i>
    <i r="1">
      <x v="52"/>
    </i>
    <i r="1">
      <x v="125"/>
    </i>
    <i r="1">
      <x v="148"/>
    </i>
    <i>
      <x v="57"/>
    </i>
    <i r="1">
      <x v="8"/>
    </i>
    <i r="1">
      <x v="89"/>
    </i>
    <i r="1">
      <x v="111"/>
    </i>
    <i r="1">
      <x v="204"/>
    </i>
    <i>
      <x v="58"/>
    </i>
    <i r="1">
      <x v="137"/>
    </i>
    <i>
      <x v="59"/>
    </i>
    <i r="1">
      <x v="212"/>
    </i>
    <i>
      <x v="60"/>
    </i>
    <i r="1">
      <x v="109"/>
    </i>
    <i>
      <x v="61"/>
    </i>
    <i r="1">
      <x v="217"/>
    </i>
    <i>
      <x v="62"/>
    </i>
    <i r="1">
      <x v="44"/>
    </i>
    <i>
      <x v="63"/>
    </i>
    <i r="1">
      <x v="128"/>
    </i>
    <i>
      <x v="64"/>
    </i>
    <i r="1">
      <x v="9"/>
    </i>
    <i r="1">
      <x v="245"/>
    </i>
    <i>
      <x v="65"/>
    </i>
    <i r="1">
      <x v="246"/>
    </i>
    <i>
      <x v="66"/>
    </i>
    <i r="1">
      <x v="140"/>
    </i>
    <i>
      <x v="67"/>
    </i>
    <i r="1">
      <x v="73"/>
    </i>
    <i r="1">
      <x v="222"/>
    </i>
    <i r="1">
      <x v="224"/>
    </i>
    <i r="1">
      <x v="242"/>
    </i>
    <i r="1">
      <x v="243"/>
    </i>
    <i>
      <x v="68"/>
    </i>
    <i r="1">
      <x v="153"/>
    </i>
    <i r="1">
      <x v="193"/>
    </i>
    <i>
      <x v="69"/>
    </i>
    <i r="1">
      <x v="79"/>
    </i>
    <i r="1">
      <x v="111"/>
    </i>
    <i>
      <x v="70"/>
    </i>
    <i r="1">
      <x v="104"/>
    </i>
    <i>
      <x v="71"/>
    </i>
    <i r="1">
      <x v="207"/>
    </i>
    <i r="1">
      <x v="222"/>
    </i>
    <i>
      <x v="72"/>
    </i>
    <i r="1">
      <x v="169"/>
    </i>
    <i r="1">
      <x v="198"/>
    </i>
    <i>
      <x v="73"/>
    </i>
    <i r="1">
      <x v="84"/>
    </i>
    <i r="1">
      <x v="114"/>
    </i>
    <i r="1">
      <x v="176"/>
    </i>
    <i r="1">
      <x v="186"/>
    </i>
    <i r="1">
      <x v="222"/>
    </i>
    <i r="1">
      <x v="226"/>
    </i>
    <i>
      <x v="74"/>
    </i>
    <i r="1">
      <x v="9"/>
    </i>
    <i r="1">
      <x v="48"/>
    </i>
    <i>
      <x v="75"/>
    </i>
    <i r="1">
      <x v="8"/>
    </i>
    <i>
      <x v="76"/>
    </i>
    <i r="1">
      <x v="92"/>
    </i>
    <i r="1">
      <x v="169"/>
    </i>
    <i r="1">
      <x v="242"/>
    </i>
    <i>
      <x v="77"/>
    </i>
    <i r="1">
      <x v="123"/>
    </i>
    <i r="1">
      <x v="187"/>
    </i>
    <i r="1">
      <x v="209"/>
    </i>
    <i r="1">
      <x v="242"/>
    </i>
    <i>
      <x v="78"/>
    </i>
    <i r="1">
      <x v="26"/>
    </i>
    <i r="1">
      <x v="65"/>
    </i>
    <i r="1">
      <x v="214"/>
    </i>
    <i>
      <x v="79"/>
    </i>
    <i r="1">
      <x v="176"/>
    </i>
    <i>
      <x v="80"/>
    </i>
    <i r="1">
      <x v="13"/>
    </i>
    <i r="1">
      <x v="203"/>
    </i>
    <i>
      <x v="81"/>
    </i>
    <i r="1">
      <x v="46"/>
    </i>
    <i r="1">
      <x v="63"/>
    </i>
    <i r="1">
      <x v="84"/>
    </i>
    <i r="1">
      <x v="118"/>
    </i>
    <i r="1">
      <x v="194"/>
    </i>
    <i>
      <x v="82"/>
    </i>
    <i r="1">
      <x v="43"/>
    </i>
    <i r="1">
      <x v="155"/>
    </i>
    <i r="1">
      <x v="182"/>
    </i>
    <i>
      <x v="83"/>
    </i>
    <i r="1">
      <x v="114"/>
    </i>
    <i r="1">
      <x v="234"/>
    </i>
    <i>
      <x v="84"/>
    </i>
    <i r="1">
      <x v="134"/>
    </i>
    <i r="1">
      <x v="241"/>
    </i>
    <i>
      <x v="85"/>
    </i>
    <i r="1">
      <x v="61"/>
    </i>
    <i>
      <x v="86"/>
    </i>
    <i r="1">
      <x v="183"/>
    </i>
    <i r="1">
      <x v="250"/>
    </i>
    <i>
      <x v="87"/>
    </i>
    <i r="1">
      <x v="86"/>
    </i>
    <i r="1">
      <x v="119"/>
    </i>
    <i r="1">
      <x v="153"/>
    </i>
    <i>
      <x v="88"/>
    </i>
    <i r="1">
      <x v="19"/>
    </i>
    <i r="1">
      <x v="52"/>
    </i>
    <i>
      <x v="89"/>
    </i>
    <i r="1">
      <x v="13"/>
    </i>
    <i r="1">
      <x v="126"/>
    </i>
    <i r="1">
      <x v="177"/>
    </i>
    <i>
      <x v="90"/>
    </i>
    <i r="1">
      <x v="31"/>
    </i>
    <i r="1">
      <x v="37"/>
    </i>
    <i r="1">
      <x v="185"/>
    </i>
    <i>
      <x v="91"/>
    </i>
    <i r="1">
      <x v="82"/>
    </i>
    <i r="1">
      <x v="130"/>
    </i>
    <i r="1">
      <x v="160"/>
    </i>
    <i r="1">
      <x v="212"/>
    </i>
    <i>
      <x v="92"/>
    </i>
    <i r="1">
      <x v="41"/>
    </i>
    <i r="1">
      <x v="111"/>
    </i>
    <i r="1">
      <x v="199"/>
    </i>
    <i>
      <x v="93"/>
    </i>
    <i r="1">
      <x v="111"/>
    </i>
    <i r="1">
      <x v="127"/>
    </i>
    <i r="1">
      <x v="148"/>
    </i>
    <i r="1">
      <x v="216"/>
    </i>
    <i>
      <x v="94"/>
    </i>
    <i r="1">
      <x v="50"/>
    </i>
    <i r="1">
      <x v="158"/>
    </i>
    <i>
      <x v="95"/>
    </i>
    <i r="1">
      <x v="136"/>
    </i>
    <i>
      <x v="96"/>
    </i>
    <i r="1">
      <x v="109"/>
    </i>
    <i>
      <x v="97"/>
    </i>
    <i r="1">
      <x v="36"/>
    </i>
    <i>
      <x v="98"/>
    </i>
    <i r="1">
      <x v="176"/>
    </i>
    <i>
      <x v="99"/>
    </i>
    <i r="1">
      <x v="13"/>
    </i>
    <i r="1">
      <x v="173"/>
    </i>
    <i r="1">
      <x v="192"/>
    </i>
    <i>
      <x v="100"/>
    </i>
    <i r="1">
      <x v="51"/>
    </i>
    <i r="1">
      <x v="88"/>
    </i>
    <i r="1">
      <x v="120"/>
    </i>
    <i>
      <x v="101"/>
    </i>
    <i r="1">
      <x v="19"/>
    </i>
    <i r="1">
      <x v="22"/>
    </i>
    <i r="1">
      <x v="75"/>
    </i>
    <i r="1">
      <x v="117"/>
    </i>
    <i>
      <x v="102"/>
    </i>
    <i r="1">
      <x v="84"/>
    </i>
    <i r="1">
      <x v="209"/>
    </i>
    <i r="1">
      <x v="230"/>
    </i>
    <i>
      <x v="103"/>
    </i>
    <i r="1">
      <x v="103"/>
    </i>
    <i>
      <x v="104"/>
    </i>
    <i r="1">
      <x v="65"/>
    </i>
    <i r="1">
      <x v="172"/>
    </i>
    <i r="1">
      <x v="214"/>
    </i>
    <i>
      <x v="105"/>
    </i>
    <i r="1">
      <x v="217"/>
    </i>
    <i>
      <x v="106"/>
    </i>
    <i r="1">
      <x v="232"/>
    </i>
    <i r="1">
      <x v="247"/>
    </i>
    <i r="1">
      <x v="253"/>
    </i>
    <i>
      <x v="107"/>
    </i>
    <i r="1">
      <x v="8"/>
    </i>
    <i r="1">
      <x v="172"/>
    </i>
    <i>
      <x v="108"/>
    </i>
    <i r="1">
      <x v="239"/>
    </i>
    <i>
      <x v="109"/>
    </i>
    <i r="1">
      <x v="58"/>
    </i>
    <i>
      <x v="110"/>
    </i>
    <i r="1">
      <x v="138"/>
    </i>
    <i r="1">
      <x v="231"/>
    </i>
    <i>
      <x v="111"/>
    </i>
    <i r="1">
      <x v="30"/>
    </i>
    <i r="1">
      <x v="254"/>
    </i>
    <i>
      <x v="112"/>
    </i>
    <i r="1">
      <x v="100"/>
    </i>
    <i r="1">
      <x v="120"/>
    </i>
    <i r="1">
      <x v="170"/>
    </i>
    <i>
      <x v="113"/>
    </i>
    <i r="1">
      <x v="86"/>
    </i>
    <i r="1">
      <x v="171"/>
    </i>
    <i r="1">
      <x v="187"/>
    </i>
    <i r="1">
      <x v="239"/>
    </i>
    <i>
      <x v="114"/>
    </i>
    <i r="1">
      <x v="80"/>
    </i>
    <i r="1">
      <x v="128"/>
    </i>
    <i r="1">
      <x v="151"/>
    </i>
    <i>
      <x v="115"/>
    </i>
    <i r="1">
      <x v="25"/>
    </i>
    <i r="1">
      <x v="171"/>
    </i>
    <i>
      <x v="116"/>
    </i>
    <i r="1">
      <x v="112"/>
    </i>
    <i r="1">
      <x v="118"/>
    </i>
    <i r="1">
      <x v="136"/>
    </i>
    <i>
      <x v="117"/>
    </i>
    <i r="1">
      <x v="219"/>
    </i>
    <i r="1">
      <x v="232"/>
    </i>
    <i r="1">
      <x v="253"/>
    </i>
    <i>
      <x v="118"/>
    </i>
    <i r="1">
      <x v="168"/>
    </i>
    <i r="1">
      <x v="176"/>
    </i>
    <i>
      <x v="119"/>
    </i>
    <i r="1">
      <x v="136"/>
    </i>
    <i>
      <x v="120"/>
    </i>
    <i r="1">
      <x v="94"/>
    </i>
    <i r="1">
      <x v="121"/>
    </i>
    <i r="1">
      <x v="123"/>
    </i>
    <i>
      <x v="121"/>
    </i>
    <i r="1">
      <x v="68"/>
    </i>
    <i r="1">
      <x v="85"/>
    </i>
    <i r="1">
      <x v="124"/>
    </i>
    <i r="1">
      <x v="180"/>
    </i>
    <i>
      <x v="122"/>
    </i>
    <i r="1">
      <x v="171"/>
    </i>
    <i r="1">
      <x v="184"/>
    </i>
    <i>
      <x v="123"/>
    </i>
    <i r="1">
      <x v="207"/>
    </i>
    <i>
      <x v="124"/>
    </i>
    <i r="1">
      <x v="8"/>
    </i>
    <i r="1">
      <x v="106"/>
    </i>
    <i r="1">
      <x v="142"/>
    </i>
    <i r="1">
      <x v="240"/>
    </i>
    <i>
      <x v="125"/>
    </i>
    <i r="1">
      <x v="128"/>
    </i>
    <i>
      <x v="126"/>
    </i>
    <i r="1">
      <x v="74"/>
    </i>
    <i>
      <x v="127"/>
    </i>
    <i r="1">
      <x v="52"/>
    </i>
    <i r="1">
      <x v="75"/>
    </i>
    <i r="1">
      <x v="87"/>
    </i>
    <i r="1">
      <x v="97"/>
    </i>
    <i r="1">
      <x v="159"/>
    </i>
    <i>
      <x v="128"/>
    </i>
    <i r="1">
      <x v="57"/>
    </i>
    <i>
      <x v="129"/>
    </i>
    <i r="1">
      <x v="73"/>
    </i>
    <i r="1">
      <x v="96"/>
    </i>
    <i r="1">
      <x v="180"/>
    </i>
    <i r="1">
      <x v="229"/>
    </i>
    <i>
      <x v="130"/>
    </i>
    <i r="1">
      <x v="161"/>
    </i>
    <i>
      <x v="131"/>
    </i>
    <i r="1">
      <x v="206"/>
    </i>
    <i r="1">
      <x v="210"/>
    </i>
    <i>
      <x v="132"/>
    </i>
    <i r="1">
      <x v="52"/>
    </i>
    <i r="1">
      <x v="60"/>
    </i>
    <i r="1">
      <x v="77"/>
    </i>
    <i r="1">
      <x v="129"/>
    </i>
    <i r="1">
      <x v="201"/>
    </i>
    <i>
      <x v="133"/>
    </i>
    <i r="1">
      <x v="49"/>
    </i>
    <i r="1">
      <x v="52"/>
    </i>
    <i r="1">
      <x v="137"/>
    </i>
    <i r="1">
      <x v="176"/>
    </i>
    <i>
      <x v="134"/>
    </i>
    <i r="1">
      <x v="53"/>
    </i>
    <i r="1">
      <x v="61"/>
    </i>
    <i r="1">
      <x v="159"/>
    </i>
    <i>
      <x v="135"/>
    </i>
    <i r="1">
      <x v="128"/>
    </i>
    <i r="1">
      <x v="232"/>
    </i>
    <i>
      <x v="136"/>
    </i>
    <i r="1">
      <x v="33"/>
    </i>
    <i>
      <x v="137"/>
    </i>
    <i r="1">
      <x v="139"/>
    </i>
    <i r="1">
      <x v="146"/>
    </i>
    <i>
      <x v="138"/>
    </i>
    <i r="1">
      <x v="93"/>
    </i>
    <i>
      <x v="139"/>
    </i>
    <i r="1">
      <x v="61"/>
    </i>
    <i>
      <x v="140"/>
    </i>
    <i r="1">
      <x v="14"/>
    </i>
    <i r="1">
      <x v="39"/>
    </i>
    <i r="1">
      <x v="212"/>
    </i>
    <i>
      <x v="141"/>
    </i>
    <i r="1">
      <x v="146"/>
    </i>
    <i r="1">
      <x v="153"/>
    </i>
    <i>
      <x v="142"/>
    </i>
    <i r="1">
      <x v="184"/>
    </i>
    <i r="1">
      <x v="248"/>
    </i>
    <i>
      <x v="143"/>
    </i>
    <i r="1">
      <x v="2"/>
    </i>
    <i r="1">
      <x v="95"/>
    </i>
    <i r="1">
      <x v="176"/>
    </i>
    <i r="1">
      <x v="209"/>
    </i>
    <i>
      <x v="144"/>
    </i>
    <i r="1">
      <x v="178"/>
    </i>
    <i>
      <x v="145"/>
    </i>
    <i r="1">
      <x v="16"/>
    </i>
    <i r="1">
      <x v="109"/>
    </i>
    <i>
      <x v="146"/>
    </i>
    <i r="1">
      <x v="47"/>
    </i>
    <i r="1">
      <x v="155"/>
    </i>
    <i>
      <x v="147"/>
    </i>
    <i r="1">
      <x v="72"/>
    </i>
    <i r="1">
      <x v="194"/>
    </i>
    <i r="1">
      <x v="230"/>
    </i>
    <i>
      <x v="148"/>
    </i>
    <i r="1">
      <x v="111"/>
    </i>
    <i r="1">
      <x v="128"/>
    </i>
    <i r="1">
      <x v="176"/>
    </i>
    <i>
      <x v="149"/>
    </i>
    <i r="1">
      <x v="146"/>
    </i>
    <i r="1">
      <x v="159"/>
    </i>
    <i>
      <x v="150"/>
    </i>
    <i r="1">
      <x v="74"/>
    </i>
    <i r="1">
      <x v="118"/>
    </i>
    <i r="1">
      <x v="128"/>
    </i>
    <i r="1">
      <x v="146"/>
    </i>
    <i r="1">
      <x v="149"/>
    </i>
    <i r="1">
      <x v="215"/>
    </i>
    <i>
      <x v="151"/>
    </i>
    <i r="1">
      <x v="148"/>
    </i>
    <i>
      <x v="152"/>
    </i>
    <i r="1">
      <x v="52"/>
    </i>
    <i r="1">
      <x v="166"/>
    </i>
    <i r="1">
      <x v="182"/>
    </i>
    <i r="1">
      <x v="186"/>
    </i>
    <i r="1">
      <x v="210"/>
    </i>
    <i>
      <x v="153"/>
    </i>
    <i r="1">
      <x v="49"/>
    </i>
    <i>
      <x v="154"/>
    </i>
    <i r="1">
      <x v="35"/>
    </i>
    <i r="1">
      <x v="67"/>
    </i>
    <i>
      <x v="155"/>
    </i>
    <i r="1">
      <x v="134"/>
    </i>
    <i r="1">
      <x v="135"/>
    </i>
    <i r="1">
      <x v="148"/>
    </i>
    <i r="1">
      <x v="176"/>
    </i>
    <i r="1">
      <x v="181"/>
    </i>
    <i r="1">
      <x v="237"/>
    </i>
    <i>
      <x v="156"/>
    </i>
    <i r="1">
      <x v="99"/>
    </i>
    <i r="1">
      <x v="134"/>
    </i>
    <i r="1">
      <x v="155"/>
    </i>
    <i>
      <x v="157"/>
    </i>
    <i r="1">
      <x v="159"/>
    </i>
    <i r="1">
      <x v="219"/>
    </i>
    <i>
      <x v="158"/>
    </i>
    <i r="1">
      <x v="42"/>
    </i>
    <i r="1">
      <x v="90"/>
    </i>
    <i r="1">
      <x v="124"/>
    </i>
    <i>
      <x v="159"/>
    </i>
    <i r="1">
      <x v="52"/>
    </i>
    <i r="1">
      <x v="147"/>
    </i>
    <i>
      <x v="160"/>
    </i>
    <i r="1">
      <x v="34"/>
    </i>
    <i>
      <x v="161"/>
    </i>
    <i r="1">
      <x v="112"/>
    </i>
    <i r="1">
      <x v="123"/>
    </i>
    <i>
      <x v="162"/>
    </i>
    <i r="1">
      <x v="65"/>
    </i>
    <i>
      <x v="163"/>
    </i>
    <i r="1">
      <x v="108"/>
    </i>
    <i>
      <x v="164"/>
    </i>
    <i r="1">
      <x v="58"/>
    </i>
    <i r="1">
      <x v="111"/>
    </i>
    <i>
      <x v="165"/>
    </i>
    <i r="1">
      <x v="8"/>
    </i>
    <i r="1">
      <x v="52"/>
    </i>
    <i r="1">
      <x v="86"/>
    </i>
    <i>
      <x v="166"/>
    </i>
    <i r="1">
      <x v="223"/>
    </i>
    <i>
      <x v="167"/>
    </i>
    <i r="1">
      <x v="159"/>
    </i>
    <i r="1">
      <x v="193"/>
    </i>
    <i r="1">
      <x v="209"/>
    </i>
    <i r="1">
      <x v="217"/>
    </i>
    <i r="1">
      <x v="238"/>
    </i>
    <i>
      <x v="168"/>
    </i>
    <i r="1">
      <x v="180"/>
    </i>
    <i>
      <x v="169"/>
    </i>
    <i r="1">
      <x v="175"/>
    </i>
    <i>
      <x v="170"/>
    </i>
    <i r="1">
      <x v="188"/>
    </i>
    <i r="1">
      <x v="231"/>
    </i>
    <i>
      <x v="171"/>
    </i>
    <i r="1">
      <x v="124"/>
    </i>
    <i r="1">
      <x v="219"/>
    </i>
    <i>
      <x v="172"/>
    </i>
    <i r="1">
      <x v="10"/>
    </i>
    <i r="1">
      <x v="145"/>
    </i>
    <i r="1">
      <x v="167"/>
    </i>
    <i r="1">
      <x v="178"/>
    </i>
    <i r="1">
      <x v="189"/>
    </i>
    <i>
      <x v="173"/>
    </i>
    <i r="1">
      <x v="119"/>
    </i>
    <i r="1">
      <x v="124"/>
    </i>
    <i>
      <x v="174"/>
    </i>
    <i r="1">
      <x v="242"/>
    </i>
    <i r="1">
      <x v="252"/>
    </i>
    <i>
      <x v="175"/>
    </i>
    <i r="1">
      <x v="52"/>
    </i>
    <i>
      <x v="176"/>
    </i>
    <i r="1">
      <x v="100"/>
    </i>
    <i>
      <x v="177"/>
    </i>
    <i r="1">
      <x v="113"/>
    </i>
    <i r="1">
      <x v="132"/>
    </i>
    <i r="1">
      <x v="253"/>
    </i>
    <i>
      <x v="178"/>
    </i>
    <i r="1">
      <x v="164"/>
    </i>
    <i r="1">
      <x v="202"/>
    </i>
    <i>
      <x v="179"/>
    </i>
    <i r="1">
      <x v="55"/>
    </i>
    <i r="1">
      <x v="56"/>
    </i>
    <i r="1">
      <x v="65"/>
    </i>
    <i>
      <x v="180"/>
    </i>
    <i r="1">
      <x v="45"/>
    </i>
    <i r="1">
      <x v="183"/>
    </i>
    <i>
      <x v="181"/>
    </i>
    <i r="1">
      <x v="128"/>
    </i>
    <i r="1">
      <x v="156"/>
    </i>
    <i>
      <x v="182"/>
    </i>
    <i r="1">
      <x v="1"/>
    </i>
    <i>
      <x v="183"/>
    </i>
    <i r="1">
      <x v="8"/>
    </i>
    <i r="1">
      <x v="78"/>
    </i>
    <i r="1">
      <x v="115"/>
    </i>
    <i r="1">
      <x v="182"/>
    </i>
    <i r="1">
      <x v="220"/>
    </i>
    <i r="1">
      <x v="236"/>
    </i>
    <i>
      <x v="184"/>
    </i>
    <i r="1">
      <x v="214"/>
    </i>
    <i>
      <x v="185"/>
    </i>
    <i r="1">
      <x v="101"/>
    </i>
    <i r="1">
      <x v="175"/>
    </i>
    <i r="1">
      <x v="194"/>
    </i>
    <i r="1">
      <x v="251"/>
    </i>
    <i>
      <x v="186"/>
    </i>
    <i r="1">
      <x v="111"/>
    </i>
    <i>
      <x v="187"/>
    </i>
    <i r="1">
      <x v="195"/>
    </i>
    <i r="1">
      <x v="208"/>
    </i>
    <i r="1">
      <x v="246"/>
    </i>
    <i>
      <x v="188"/>
    </i>
    <i r="1">
      <x v="20"/>
    </i>
    <i r="1">
      <x v="21"/>
    </i>
    <i r="1">
      <x v="61"/>
    </i>
    <i r="1">
      <x v="123"/>
    </i>
    <i>
      <x v="189"/>
    </i>
    <i r="1">
      <x v="148"/>
    </i>
    <i r="1">
      <x v="165"/>
    </i>
    <i r="1">
      <x v="234"/>
    </i>
    <i>
      <x v="190"/>
    </i>
    <i r="1">
      <x v="40"/>
    </i>
    <i r="1">
      <x v="133"/>
    </i>
    <i>
      <x v="191"/>
    </i>
    <i r="1">
      <x v="209"/>
    </i>
    <i>
      <x v="192"/>
    </i>
    <i r="1">
      <x v="186"/>
    </i>
    <i>
      <x v="193"/>
    </i>
    <i r="1">
      <x v="171"/>
    </i>
    <i r="1">
      <x v="196"/>
    </i>
    <i>
      <x v="194"/>
    </i>
    <i r="1">
      <x v="233"/>
    </i>
    <i r="1">
      <x v="235"/>
    </i>
    <i>
      <x v="195"/>
    </i>
    <i r="1">
      <x v="45"/>
    </i>
    <i r="1">
      <x v="172"/>
    </i>
    <i r="1">
      <x v="186"/>
    </i>
    <i>
      <x v="196"/>
    </i>
    <i r="1">
      <x v="205"/>
    </i>
    <i>
      <x v="197"/>
    </i>
    <i r="1">
      <x v="211"/>
    </i>
    <i>
      <x v="198"/>
    </i>
    <i r="1">
      <x v="50"/>
    </i>
    <i r="1">
      <x v="163"/>
    </i>
    <i r="1">
      <x v="207"/>
    </i>
    <i r="1">
      <x v="253"/>
    </i>
    <i>
      <x v="199"/>
    </i>
    <i r="1">
      <x v="57"/>
    </i>
    <i r="1">
      <x v="77"/>
    </i>
    <i r="1">
      <x v="110"/>
    </i>
    <i r="1">
      <x v="216"/>
    </i>
    <i r="1">
      <x v="232"/>
    </i>
    <i r="1">
      <x v="253"/>
    </i>
    <i>
      <x v="200"/>
    </i>
    <i r="1">
      <x v="31"/>
    </i>
    <i>
      <x v="201"/>
    </i>
    <i r="1">
      <x v="65"/>
    </i>
    <i r="1">
      <x v="231"/>
    </i>
    <i>
      <x v="202"/>
    </i>
    <i r="1">
      <x v="10"/>
    </i>
    <i r="1">
      <x v="59"/>
    </i>
    <i r="1">
      <x v="154"/>
    </i>
    <i>
      <x v="203"/>
    </i>
    <i r="1">
      <x v="118"/>
    </i>
    <i>
      <x v="204"/>
    </i>
    <i r="1">
      <x v="116"/>
    </i>
    <i r="1">
      <x v="216"/>
    </i>
    <i>
      <x v="205"/>
    </i>
    <i r="1">
      <x v="163"/>
    </i>
    <i>
      <x v="206"/>
    </i>
    <i r="1">
      <x v="24"/>
    </i>
    <i r="1">
      <x v="81"/>
    </i>
    <i r="1">
      <x v="134"/>
    </i>
    <i r="1">
      <x v="230"/>
    </i>
    <i>
      <x v="207"/>
    </i>
    <i r="1">
      <x v="134"/>
    </i>
    <i>
      <x v="208"/>
    </i>
    <i r="1">
      <x v="27"/>
    </i>
    <i r="1">
      <x v="131"/>
    </i>
    <i r="1">
      <x v="178"/>
    </i>
    <i r="1">
      <x v="190"/>
    </i>
    <i>
      <x v="209"/>
    </i>
    <i r="1">
      <x v="174"/>
    </i>
    <i r="1">
      <x v="225"/>
    </i>
    <i>
      <x v="210"/>
    </i>
    <i r="1">
      <x v="98"/>
    </i>
    <i r="1">
      <x v="209"/>
    </i>
    <i>
      <x v="211"/>
    </i>
    <i r="1">
      <x v="197"/>
    </i>
    <i>
      <x v="212"/>
    </i>
    <i r="1">
      <x v="223"/>
    </i>
    <i>
      <x v="213"/>
    </i>
    <i r="1">
      <x v="169"/>
    </i>
    <i>
      <x v="214"/>
    </i>
    <i r="1">
      <x v="61"/>
    </i>
    <i t="grand">
      <x/>
    </i>
  </rowItems>
  <colItems count="1">
    <i/>
  </colItems>
  <dataFields count="1">
    <dataField name="Count of Countr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3BB573-65F1-431D-9B27-1FB2D89DD47A}"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3:E19" firstHeaderRow="1" firstDataRow="1" firstDataCol="1"/>
  <pivotFields count="2">
    <pivotField dataField="1" showAll="0">
      <items count="53">
        <item x="50"/>
        <item x="3"/>
        <item x="33"/>
        <item x="16"/>
        <item x="40"/>
        <item x="28"/>
        <item x="0"/>
        <item x="19"/>
        <item x="23"/>
        <item x="24"/>
        <item x="13"/>
        <item x="41"/>
        <item x="14"/>
        <item x="26"/>
        <item x="37"/>
        <item x="5"/>
        <item x="25"/>
        <item x="38"/>
        <item x="39"/>
        <item x="4"/>
        <item x="29"/>
        <item x="48"/>
        <item x="22"/>
        <item x="21"/>
        <item x="10"/>
        <item x="49"/>
        <item x="30"/>
        <item x="8"/>
        <item x="45"/>
        <item x="43"/>
        <item x="6"/>
        <item x="44"/>
        <item x="34"/>
        <item x="18"/>
        <item x="46"/>
        <item x="2"/>
        <item x="9"/>
        <item x="35"/>
        <item x="17"/>
        <item x="20"/>
        <item x="32"/>
        <item x="47"/>
        <item x="12"/>
        <item x="7"/>
        <item x="27"/>
        <item x="36"/>
        <item x="15"/>
        <item x="1"/>
        <item x="11"/>
        <item x="42"/>
        <item x="31"/>
        <item x="51"/>
        <item t="default"/>
      </items>
    </pivotField>
    <pivotField axis="axisRow" showAll="0">
      <items count="8">
        <item h="1" x="5"/>
        <item x="1"/>
        <item x="4"/>
        <item x="0"/>
        <item x="2"/>
        <item x="3"/>
        <item h="1" x="6"/>
        <item t="default"/>
      </items>
    </pivotField>
  </pivotFields>
  <rowFields count="1">
    <field x="1"/>
  </rowFields>
  <rowItems count="6">
    <i>
      <x v="1"/>
    </i>
    <i>
      <x v="2"/>
    </i>
    <i>
      <x v="3"/>
    </i>
    <i>
      <x v="4"/>
    </i>
    <i>
      <x v="5"/>
    </i>
    <i t="grand">
      <x/>
    </i>
  </rowItems>
  <colItems count="1">
    <i/>
  </colItems>
  <dataFields count="1">
    <dataField name="Count of Product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5CD5FF-1940-428A-8C45-00BC9AF1E79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E10" firstHeaderRow="1" firstDataRow="1" firstDataCol="1"/>
  <pivotFields count="16">
    <pivotField showAll="0"/>
    <pivotField showAll="0"/>
    <pivotField showAll="0"/>
    <pivotField showAll="0"/>
    <pivotField showAll="0"/>
    <pivotField showAll="0"/>
    <pivotField showAll="0"/>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53">
        <item x="50"/>
        <item x="3"/>
        <item x="33"/>
        <item x="16"/>
        <item x="40"/>
        <item x="28"/>
        <item x="0"/>
        <item x="19"/>
        <item x="23"/>
        <item x="24"/>
        <item x="13"/>
        <item x="41"/>
        <item x="14"/>
        <item x="26"/>
        <item x="37"/>
        <item x="5"/>
        <item x="25"/>
        <item x="38"/>
        <item x="39"/>
        <item x="4"/>
        <item x="29"/>
        <item x="48"/>
        <item x="22"/>
        <item x="21"/>
        <item x="10"/>
        <item x="49"/>
        <item x="30"/>
        <item x="8"/>
        <item x="45"/>
        <item x="43"/>
        <item x="6"/>
        <item x="44"/>
        <item x="34"/>
        <item x="18"/>
        <item x="46"/>
        <item x="2"/>
        <item x="9"/>
        <item x="35"/>
        <item x="17"/>
        <item x="20"/>
        <item x="32"/>
        <item x="47"/>
        <item x="12"/>
        <item x="7"/>
        <item x="27"/>
        <item x="36"/>
        <item x="15"/>
        <item x="1"/>
        <item x="11"/>
        <item x="42"/>
        <item x="31"/>
        <item x="51"/>
        <item t="default"/>
      </items>
    </pivotField>
    <pivotField axis="axisRow" showAll="0">
      <items count="8">
        <item h="1" x="5"/>
        <item x="1"/>
        <item x="4"/>
        <item x="0"/>
        <item x="2"/>
        <item x="3"/>
        <item h="1" x="6"/>
        <item t="default"/>
      </items>
    </pivotField>
    <pivotField dataField="1" showAll="0">
      <items count="53">
        <item x="33"/>
        <item x="9"/>
        <item x="21"/>
        <item x="36"/>
        <item x="27"/>
        <item x="35"/>
        <item x="19"/>
        <item x="20"/>
        <item x="49"/>
        <item x="16"/>
        <item x="2"/>
        <item x="5"/>
        <item x="38"/>
        <item x="14"/>
        <item x="32"/>
        <item x="1"/>
        <item x="23"/>
        <item x="25"/>
        <item x="43"/>
        <item x="18"/>
        <item x="26"/>
        <item x="46"/>
        <item x="45"/>
        <item x="24"/>
        <item x="48"/>
        <item x="4"/>
        <item x="10"/>
        <item x="29"/>
        <item x="7"/>
        <item x="37"/>
        <item x="30"/>
        <item x="15"/>
        <item x="17"/>
        <item x="0"/>
        <item x="11"/>
        <item x="42"/>
        <item x="22"/>
        <item x="40"/>
        <item x="39"/>
        <item x="6"/>
        <item x="3"/>
        <item x="12"/>
        <item x="34"/>
        <item x="44"/>
        <item x="13"/>
        <item x="8"/>
        <item x="28"/>
        <item x="31"/>
        <item x="41"/>
        <item x="47"/>
        <item x="50"/>
        <item x="51"/>
        <item t="default"/>
      </items>
    </pivotField>
    <pivotField showAll="0"/>
    <pivotField showAll="0"/>
    <pivotField showAll="0"/>
    <pivotField showAll="0"/>
    <pivotField showAll="0"/>
  </pivotFields>
  <rowFields count="1">
    <field x="9"/>
  </rowFields>
  <rowItems count="6">
    <i>
      <x v="1"/>
    </i>
    <i>
      <x v="2"/>
    </i>
    <i>
      <x v="3"/>
    </i>
    <i>
      <x v="4"/>
    </i>
    <i>
      <x v="5"/>
    </i>
    <i t="grand">
      <x/>
    </i>
  </rowItems>
  <colItems count="1">
    <i/>
  </colItems>
  <dataFields count="1">
    <dataField name="Sum of Price" fld="10"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5713F8-6604-4D70-A7B6-F0AC9DDA470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A3:B16" firstHeaderRow="1" firstDataRow="1" firstDataCol="1"/>
  <pivotFields count="12">
    <pivotField showAll="0"/>
    <pivotField showAll="0"/>
    <pivotField showAll="0"/>
    <pivotField showAll="0"/>
    <pivotField showAll="0"/>
    <pivotField showAll="0"/>
    <pivotField dataField="1" showAll="0">
      <items count="10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t="default"/>
      </items>
    </pivotField>
    <pivotField showAll="0"/>
    <pivotField showAll="0"/>
    <pivotField showAll="0"/>
    <pivotField axis="axisRow" showAll="0">
      <items count="15">
        <item x="3"/>
        <item x="5"/>
        <item x="10"/>
        <item x="4"/>
        <item x="1"/>
        <item x="9"/>
        <item x="8"/>
        <item x="0"/>
        <item x="6"/>
        <item x="7"/>
        <item x="11"/>
        <item x="2"/>
        <item h="1" x="12"/>
        <item h="1" x="13"/>
        <item t="default"/>
      </items>
    </pivotField>
    <pivotField showAll="0"/>
  </pivotFields>
  <rowFields count="1">
    <field x="10"/>
  </rowFields>
  <rowItems count="13">
    <i>
      <x/>
    </i>
    <i>
      <x v="1"/>
    </i>
    <i>
      <x v="2"/>
    </i>
    <i>
      <x v="3"/>
    </i>
    <i>
      <x v="4"/>
    </i>
    <i>
      <x v="5"/>
    </i>
    <i>
      <x v="6"/>
    </i>
    <i>
      <x v="7"/>
    </i>
    <i>
      <x v="8"/>
    </i>
    <i>
      <x v="9"/>
    </i>
    <i>
      <x v="10"/>
    </i>
    <i>
      <x v="11"/>
    </i>
    <i t="grand">
      <x/>
    </i>
  </rowItems>
  <colItems count="1">
    <i/>
  </colItems>
  <dataFields count="1">
    <dataField name="Order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A456F0-D9E1-42D9-9E25-458A1A6271C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Month">
  <location ref="A2:B15" firstHeaderRow="1" firstDataRow="1" firstDataCol="1"/>
  <pivotFields count="12">
    <pivotField showAll="0"/>
    <pivotField showAll="0"/>
    <pivotField showAll="0"/>
    <pivotField showAll="0"/>
    <pivotField showAll="0"/>
    <pivotField showAll="0"/>
    <pivotField dataField="1" showAll="0">
      <items count="10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t="default"/>
      </items>
    </pivotField>
    <pivotField showAll="0"/>
    <pivotField showAll="0"/>
    <pivotField showAll="0"/>
    <pivotField axis="axisRow" showAll="0">
      <items count="15">
        <item x="3"/>
        <item x="5"/>
        <item x="10"/>
        <item x="4"/>
        <item x="1"/>
        <item x="9"/>
        <item x="8"/>
        <item x="0"/>
        <item x="6"/>
        <item x="7"/>
        <item x="11"/>
        <item x="2"/>
        <item h="1" x="12"/>
        <item h="1" x="13"/>
        <item t="default"/>
      </items>
    </pivotField>
    <pivotField showAll="0"/>
  </pivotFields>
  <rowFields count="1">
    <field x="10"/>
  </rowFields>
  <rowItems count="13">
    <i>
      <x/>
    </i>
    <i>
      <x v="1"/>
    </i>
    <i>
      <x v="2"/>
    </i>
    <i>
      <x v="3"/>
    </i>
    <i>
      <x v="4"/>
    </i>
    <i>
      <x v="5"/>
    </i>
    <i>
      <x v="6"/>
    </i>
    <i>
      <x v="7"/>
    </i>
    <i>
      <x v="8"/>
    </i>
    <i>
      <x v="9"/>
    </i>
    <i>
      <x v="10"/>
    </i>
    <i>
      <x v="11"/>
    </i>
    <i t="grand">
      <x/>
    </i>
  </rowItems>
  <colItems count="1">
    <i/>
  </colItems>
  <dataFields count="1">
    <dataField name="Orders" fld="6" subtotal="count" baseField="0" baseItem="0"/>
  </dataFields>
  <chartFormats count="3">
    <chartFormat chart="0"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DCE059-2E47-46C9-8B12-01B277E158BD}"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3:B248" firstHeaderRow="1" firstDataRow="1" firstDataCol="1"/>
  <pivotFields count="6">
    <pivotField showAll="0">
      <items count="257">
        <item h="1" x="254"/>
        <item x="204"/>
        <item x="23"/>
        <item x="6"/>
        <item x="120"/>
        <item x="245"/>
        <item x="213"/>
        <item x="81"/>
        <item x="19"/>
        <item x="88"/>
        <item x="85"/>
        <item x="165"/>
        <item x="127"/>
        <item x="9"/>
        <item x="69"/>
        <item x="148"/>
        <item x="144"/>
        <item x="247"/>
        <item x="184"/>
        <item x="167"/>
        <item x="28"/>
        <item x="31"/>
        <item x="198"/>
        <item x="145"/>
        <item x="35"/>
        <item x="207"/>
        <item x="96"/>
        <item x="237"/>
        <item x="156"/>
        <item x="25"/>
        <item x="164"/>
        <item x="128"/>
        <item x="49"/>
        <item x="249"/>
        <item x="100"/>
        <item x="86"/>
        <item x="229"/>
        <item x="126"/>
        <item x="73"/>
        <item x="226"/>
        <item x="99"/>
        <item x="65"/>
        <item x="240"/>
        <item x="93"/>
        <item x="190"/>
        <item x="34"/>
        <item x="196"/>
        <item x="177"/>
        <item x="176"/>
        <item x="151"/>
        <item x="174"/>
        <item x="241"/>
        <item x="10"/>
        <item x="77"/>
        <item x="222"/>
        <item x="142"/>
        <item x="208"/>
        <item x="116"/>
        <item x="7"/>
        <item x="187"/>
        <item x="214"/>
        <item x="27"/>
        <item x="232"/>
        <item x="8"/>
        <item x="80"/>
        <item x="13"/>
        <item x="215"/>
        <item x="175"/>
        <item x="242"/>
        <item x="53"/>
        <item x="244"/>
        <item x="33"/>
        <item x="248"/>
        <item x="111"/>
        <item x="216"/>
        <item x="84"/>
        <item x="188"/>
        <item x="51"/>
        <item x="192"/>
        <item x="163"/>
        <item x="149"/>
        <item x="235"/>
        <item x="50"/>
        <item x="118"/>
        <item x="166"/>
        <item x="209"/>
        <item x="90"/>
        <item x="238"/>
        <item x="200"/>
        <item x="181"/>
        <item x="132"/>
        <item x="22"/>
        <item x="230"/>
        <item x="203"/>
        <item x="2"/>
        <item x="20"/>
        <item x="135"/>
        <item x="233"/>
        <item x="221"/>
        <item x="129"/>
        <item x="63"/>
        <item x="123"/>
        <item x="155"/>
        <item x="195"/>
        <item x="26"/>
        <item x="212"/>
        <item x="228"/>
        <item x="1"/>
        <item x="101"/>
        <item x="16"/>
        <item x="56"/>
        <item x="21"/>
        <item x="4"/>
        <item x="186"/>
        <item x="12"/>
        <item x="185"/>
        <item x="138"/>
        <item x="40"/>
        <item x="75"/>
        <item x="139"/>
        <item x="37"/>
        <item x="66"/>
        <item x="141"/>
        <item x="70"/>
        <item x="32"/>
        <item x="252"/>
        <item x="110"/>
        <item x="179"/>
        <item x="47"/>
        <item x="122"/>
        <item x="42"/>
        <item x="201"/>
        <item x="153"/>
        <item x="45"/>
        <item x="131"/>
        <item x="193"/>
        <item x="48"/>
        <item x="15"/>
        <item x="17"/>
        <item x="199"/>
        <item x="57"/>
        <item x="169"/>
        <item x="140"/>
        <item x="104"/>
        <item x="205"/>
        <item x="194"/>
        <item x="79"/>
        <item x="134"/>
        <item x="112"/>
        <item x="106"/>
        <item x="72"/>
        <item x="246"/>
        <item x="202"/>
        <item x="105"/>
        <item x="97"/>
        <item x="0"/>
        <item x="231"/>
        <item x="36"/>
        <item x="170"/>
        <item x="76"/>
        <item x="172"/>
        <item x="159"/>
        <item x="239"/>
        <item x="143"/>
        <item x="60"/>
        <item x="89"/>
        <item x="14"/>
        <item x="133"/>
        <item x="117"/>
        <item x="236"/>
        <item x="154"/>
        <item x="124"/>
        <item x="168"/>
        <item x="130"/>
        <item x="250"/>
        <item x="83"/>
        <item x="115"/>
        <item x="225"/>
        <item x="71"/>
        <item x="157"/>
        <item x="62"/>
        <item x="150"/>
        <item x="18"/>
        <item x="91"/>
        <item x="58"/>
        <item x="119"/>
        <item x="162"/>
        <item x="30"/>
        <item x="125"/>
        <item x="136"/>
        <item x="55"/>
        <item x="219"/>
        <item x="102"/>
        <item x="52"/>
        <item x="109"/>
        <item x="64"/>
        <item x="211"/>
        <item x="161"/>
        <item x="206"/>
        <item x="223"/>
        <item x="253"/>
        <item x="220"/>
        <item x="197"/>
        <item x="218"/>
        <item x="92"/>
        <item x="44"/>
        <item x="180"/>
        <item x="5"/>
        <item x="94"/>
        <item x="78"/>
        <item x="121"/>
        <item x="3"/>
        <item x="107"/>
        <item x="24"/>
        <item x="38"/>
        <item x="46"/>
        <item x="29"/>
        <item x="68"/>
        <item x="224"/>
        <item x="98"/>
        <item x="234"/>
        <item x="113"/>
        <item x="67"/>
        <item x="43"/>
        <item x="251"/>
        <item x="108"/>
        <item x="217"/>
        <item x="183"/>
        <item x="147"/>
        <item x="210"/>
        <item x="39"/>
        <item x="152"/>
        <item x="158"/>
        <item x="189"/>
        <item x="95"/>
        <item x="82"/>
        <item x="227"/>
        <item x="182"/>
        <item x="87"/>
        <item x="178"/>
        <item x="171"/>
        <item x="54"/>
        <item x="59"/>
        <item x="243"/>
        <item x="103"/>
        <item x="74"/>
        <item x="61"/>
        <item x="191"/>
        <item x="160"/>
        <item x="146"/>
        <item x="114"/>
        <item x="173"/>
        <item x="137"/>
        <item x="11"/>
        <item x="41"/>
        <item h="1" x="255"/>
        <item t="default"/>
      </items>
    </pivotField>
    <pivotField showAll="0">
      <items count="307">
        <item x="304"/>
        <item x="85"/>
        <item x="267"/>
        <item x="115"/>
        <item x="294"/>
        <item x="53"/>
        <item x="222"/>
        <item x="193"/>
        <item x="180"/>
        <item x="254"/>
        <item x="255"/>
        <item x="209"/>
        <item x="101"/>
        <item x="29"/>
        <item x="290"/>
        <item x="271"/>
        <item x="173"/>
        <item x="195"/>
        <item x="276"/>
        <item x="123"/>
        <item x="25"/>
        <item x="288"/>
        <item x="273"/>
        <item x="272"/>
        <item x="250"/>
        <item x="159"/>
        <item x="287"/>
        <item x="202"/>
        <item x="266"/>
        <item x="235"/>
        <item x="217"/>
        <item x="113"/>
        <item x="175"/>
        <item x="145"/>
        <item x="62"/>
        <item x="11"/>
        <item x="146"/>
        <item x="191"/>
        <item x="261"/>
        <item x="275"/>
        <item x="2"/>
        <item x="223"/>
        <item x="42"/>
        <item x="178"/>
        <item x="9"/>
        <item x="37"/>
        <item x="63"/>
        <item x="162"/>
        <item x="148"/>
        <item x="52"/>
        <item x="119"/>
        <item x="282"/>
        <item x="219"/>
        <item x="153"/>
        <item x="233"/>
        <item x="20"/>
        <item x="98"/>
        <item x="12"/>
        <item x="238"/>
        <item x="208"/>
        <item x="182"/>
        <item x="286"/>
        <item x="247"/>
        <item x="116"/>
        <item x="289"/>
        <item x="90"/>
        <item x="21"/>
        <item x="13"/>
        <item x="227"/>
        <item x="228"/>
        <item x="55"/>
        <item x="19"/>
        <item x="189"/>
        <item x="59"/>
        <item x="226"/>
        <item x="127"/>
        <item x="82"/>
        <item x="49"/>
        <item x="0"/>
        <item x="147"/>
        <item x="77"/>
        <item x="87"/>
        <item x="61"/>
        <item x="65"/>
        <item x="263"/>
        <item x="301"/>
        <item x="138"/>
        <item x="18"/>
        <item x="270"/>
        <item x="83"/>
        <item x="237"/>
        <item x="248"/>
        <item x="213"/>
        <item x="122"/>
        <item x="67"/>
        <item x="47"/>
        <item x="177"/>
        <item x="86"/>
        <item x="281"/>
        <item x="164"/>
        <item x="171"/>
        <item x="137"/>
        <item x="38"/>
        <item x="110"/>
        <item x="283"/>
        <item x="64"/>
        <item x="140"/>
        <item x="1"/>
        <item x="256"/>
        <item x="260"/>
        <item x="50"/>
        <item x="74"/>
        <item x="93"/>
        <item x="121"/>
        <item x="194"/>
        <item x="167"/>
        <item x="26"/>
        <item x="197"/>
        <item x="58"/>
        <item x="46"/>
        <item x="280"/>
        <item x="220"/>
        <item x="253"/>
        <item x="92"/>
        <item x="188"/>
        <item x="179"/>
        <item x="41"/>
        <item x="285"/>
        <item x="24"/>
        <item x="163"/>
        <item x="97"/>
        <item x="214"/>
        <item x="6"/>
        <item x="7"/>
        <item x="51"/>
        <item x="298"/>
        <item x="196"/>
        <item x="135"/>
        <item x="114"/>
        <item x="246"/>
        <item x="212"/>
        <item x="284"/>
        <item x="105"/>
        <item x="302"/>
        <item x="174"/>
        <item x="10"/>
        <item x="151"/>
        <item x="136"/>
        <item x="23"/>
        <item x="75"/>
        <item x="102"/>
        <item x="15"/>
        <item x="142"/>
        <item x="141"/>
        <item x="36"/>
        <item x="199"/>
        <item x="155"/>
        <item x="169"/>
        <item x="34"/>
        <item x="231"/>
        <item x="100"/>
        <item x="89"/>
        <item x="279"/>
        <item x="129"/>
        <item x="14"/>
        <item x="81"/>
        <item x="72"/>
        <item x="76"/>
        <item x="125"/>
        <item x="262"/>
        <item x="60"/>
        <item x="112"/>
        <item x="73"/>
        <item x="244"/>
        <item x="299"/>
        <item x="124"/>
        <item x="203"/>
        <item x="45"/>
        <item x="17"/>
        <item x="22"/>
        <item x="94"/>
        <item x="303"/>
        <item x="241"/>
        <item x="130"/>
        <item x="32"/>
        <item x="8"/>
        <item x="240"/>
        <item x="274"/>
        <item x="69"/>
        <item x="150"/>
        <item x="139"/>
        <item x="35"/>
        <item x="40"/>
        <item x="27"/>
        <item x="80"/>
        <item x="109"/>
        <item x="28"/>
        <item x="39"/>
        <item x="242"/>
        <item x="176"/>
        <item x="204"/>
        <item x="57"/>
        <item x="160"/>
        <item x="104"/>
        <item x="128"/>
        <item x="300"/>
        <item x="218"/>
        <item x="190"/>
        <item x="186"/>
        <item x="269"/>
        <item x="48"/>
        <item x="207"/>
        <item x="201"/>
        <item x="216"/>
        <item x="143"/>
        <item x="99"/>
        <item x="84"/>
        <item x="88"/>
        <item x="134"/>
        <item x="225"/>
        <item x="158"/>
        <item x="44"/>
        <item x="54"/>
        <item x="91"/>
        <item x="297"/>
        <item x="126"/>
        <item x="154"/>
        <item x="71"/>
        <item x="33"/>
        <item x="234"/>
        <item x="257"/>
        <item x="149"/>
        <item x="229"/>
        <item x="157"/>
        <item x="106"/>
        <item x="277"/>
        <item x="187"/>
        <item x="133"/>
        <item x="170"/>
        <item x="168"/>
        <item x="79"/>
        <item x="120"/>
        <item x="30"/>
        <item x="221"/>
        <item x="31"/>
        <item x="243"/>
        <item x="293"/>
        <item x="181"/>
        <item x="5"/>
        <item x="108"/>
        <item x="66"/>
        <item x="211"/>
        <item x="239"/>
        <item x="252"/>
        <item x="3"/>
        <item x="230"/>
        <item x="184"/>
        <item x="118"/>
        <item x="172"/>
        <item x="152"/>
        <item x="156"/>
        <item x="215"/>
        <item x="111"/>
        <item x="68"/>
        <item x="268"/>
        <item x="198"/>
        <item x="185"/>
        <item x="232"/>
        <item x="132"/>
        <item x="161"/>
        <item x="56"/>
        <item x="183"/>
        <item x="224"/>
        <item x="245"/>
        <item x="258"/>
        <item x="265"/>
        <item x="210"/>
        <item x="296"/>
        <item x="264"/>
        <item x="166"/>
        <item x="291"/>
        <item x="292"/>
        <item x="96"/>
        <item x="295"/>
        <item x="4"/>
        <item x="117"/>
        <item x="259"/>
        <item x="16"/>
        <item x="206"/>
        <item x="192"/>
        <item x="144"/>
        <item x="278"/>
        <item x="95"/>
        <item x="249"/>
        <item x="165"/>
        <item x="103"/>
        <item x="78"/>
        <item x="200"/>
        <item x="236"/>
        <item x="43"/>
        <item x="131"/>
        <item x="251"/>
        <item x="107"/>
        <item x="70"/>
        <item x="205"/>
        <item x="305"/>
        <item t="default"/>
      </items>
    </pivotField>
    <pivotField showAll="0"/>
    <pivotField showAll="0"/>
    <pivotField showAll="0">
      <items count="491">
        <item x="488"/>
        <item x="261"/>
        <item x="215"/>
        <item x="446"/>
        <item x="161"/>
        <item x="245"/>
        <item x="356"/>
        <item x="136"/>
        <item x="143"/>
        <item x="125"/>
        <item x="401"/>
        <item x="276"/>
        <item x="53"/>
        <item x="193"/>
        <item x="128"/>
        <item x="118"/>
        <item x="298"/>
        <item x="60"/>
        <item x="18"/>
        <item x="86"/>
        <item x="458"/>
        <item x="170"/>
        <item x="351"/>
        <item x="254"/>
        <item x="196"/>
        <item x="240"/>
        <item x="156"/>
        <item x="209"/>
        <item x="362"/>
        <item x="329"/>
        <item x="485"/>
        <item x="335"/>
        <item x="232"/>
        <item x="389"/>
        <item x="413"/>
        <item x="192"/>
        <item x="79"/>
        <item x="57"/>
        <item x="255"/>
        <item x="415"/>
        <item x="284"/>
        <item x="352"/>
        <item x="394"/>
        <item x="280"/>
        <item x="177"/>
        <item x="251"/>
        <item x="228"/>
        <item x="135"/>
        <item x="176"/>
        <item x="233"/>
        <item x="272"/>
        <item x="434"/>
        <item x="300"/>
        <item x="28"/>
        <item x="31"/>
        <item x="358"/>
        <item x="122"/>
        <item x="482"/>
        <item x="395"/>
        <item x="310"/>
        <item x="70"/>
        <item x="258"/>
        <item x="63"/>
        <item x="263"/>
        <item x="338"/>
        <item x="448"/>
        <item x="307"/>
        <item x="119"/>
        <item x="208"/>
        <item x="348"/>
        <item x="454"/>
        <item x="364"/>
        <item x="469"/>
        <item x="283"/>
        <item x="397"/>
        <item x="407"/>
        <item x="476"/>
        <item x="344"/>
        <item x="433"/>
        <item x="1"/>
        <item x="281"/>
        <item x="313"/>
        <item x="377"/>
        <item x="354"/>
        <item x="249"/>
        <item x="0"/>
        <item x="316"/>
        <item x="5"/>
        <item x="173"/>
        <item x="91"/>
        <item x="466"/>
        <item x="376"/>
        <item x="275"/>
        <item x="114"/>
        <item x="85"/>
        <item x="421"/>
        <item x="97"/>
        <item x="19"/>
        <item x="43"/>
        <item x="285"/>
        <item x="241"/>
        <item x="69"/>
        <item x="110"/>
        <item x="370"/>
        <item x="112"/>
        <item x="330"/>
        <item x="269"/>
        <item x="383"/>
        <item x="139"/>
        <item x="341"/>
        <item x="477"/>
        <item x="81"/>
        <item x="380"/>
        <item x="396"/>
        <item x="337"/>
        <item x="411"/>
        <item x="268"/>
        <item x="23"/>
        <item x="103"/>
        <item x="87"/>
        <item x="27"/>
        <item x="99"/>
        <item x="292"/>
        <item x="67"/>
        <item x="6"/>
        <item x="289"/>
        <item x="390"/>
        <item x="38"/>
        <item x="331"/>
        <item x="92"/>
        <item x="405"/>
        <item x="317"/>
        <item x="475"/>
        <item x="106"/>
        <item x="481"/>
        <item x="365"/>
        <item x="40"/>
        <item x="105"/>
        <item x="431"/>
        <item x="367"/>
        <item x="10"/>
        <item x="486"/>
        <item x="409"/>
        <item x="257"/>
        <item x="111"/>
        <item x="137"/>
        <item x="443"/>
        <item x="162"/>
        <item x="150"/>
        <item x="321"/>
        <item x="336"/>
        <item x="368"/>
        <item x="73"/>
        <item x="288"/>
        <item x="311"/>
        <item x="470"/>
        <item x="406"/>
        <item x="293"/>
        <item x="88"/>
        <item x="213"/>
        <item x="460"/>
        <item x="155"/>
        <item x="168"/>
        <item x="127"/>
        <item x="146"/>
        <item x="151"/>
        <item x="62"/>
        <item x="436"/>
        <item x="104"/>
        <item x="52"/>
        <item x="353"/>
        <item x="478"/>
        <item x="221"/>
        <item x="133"/>
        <item x="422"/>
        <item x="145"/>
        <item x="346"/>
        <item x="217"/>
        <item x="74"/>
        <item x="244"/>
        <item x="165"/>
        <item x="374"/>
        <item x="115"/>
        <item x="185"/>
        <item x="480"/>
        <item x="189"/>
        <item x="225"/>
        <item x="219"/>
        <item x="392"/>
        <item x="199"/>
        <item x="37"/>
        <item x="83"/>
        <item x="299"/>
        <item x="194"/>
        <item x="84"/>
        <item x="50"/>
        <item x="309"/>
        <item x="48"/>
        <item x="72"/>
        <item x="243"/>
        <item x="158"/>
        <item x="207"/>
        <item x="264"/>
        <item x="126"/>
        <item x="347"/>
        <item x="171"/>
        <item x="24"/>
        <item x="78"/>
        <item x="449"/>
        <item x="318"/>
        <item x="414"/>
        <item x="369"/>
        <item x="76"/>
        <item x="152"/>
        <item x="214"/>
        <item x="270"/>
        <item x="297"/>
        <item x="350"/>
        <item x="248"/>
        <item x="153"/>
        <item x="29"/>
        <item x="372"/>
        <item x="238"/>
        <item x="440"/>
        <item x="138"/>
        <item x="33"/>
        <item x="163"/>
        <item x="59"/>
        <item x="68"/>
        <item x="439"/>
        <item x="398"/>
        <item x="154"/>
        <item x="159"/>
        <item x="25"/>
        <item x="291"/>
        <item x="71"/>
        <item x="334"/>
        <item x="205"/>
        <item x="107"/>
        <item x="262"/>
        <item x="102"/>
        <item x="312"/>
        <item x="157"/>
        <item x="386"/>
        <item x="295"/>
        <item x="89"/>
        <item x="326"/>
        <item x="432"/>
        <item x="452"/>
        <item x="201"/>
        <item x="462"/>
        <item x="387"/>
        <item x="41"/>
        <item x="93"/>
        <item x="191"/>
        <item x="286"/>
        <item x="457"/>
        <item x="21"/>
        <item x="98"/>
        <item x="188"/>
        <item x="273"/>
        <item x="134"/>
        <item x="147"/>
        <item x="450"/>
        <item x="14"/>
        <item x="32"/>
        <item x="471"/>
        <item x="451"/>
        <item x="359"/>
        <item x="77"/>
        <item x="363"/>
        <item x="290"/>
        <item x="20"/>
        <item x="75"/>
        <item x="64"/>
        <item x="190"/>
        <item x="129"/>
        <item x="117"/>
        <item x="80"/>
        <item x="184"/>
        <item x="328"/>
        <item x="7"/>
        <item x="140"/>
        <item x="65"/>
        <item x="22"/>
        <item x="287"/>
        <item x="15"/>
        <item x="203"/>
        <item x="222"/>
        <item x="296"/>
        <item x="54"/>
        <item x="198"/>
        <item x="487"/>
        <item x="304"/>
        <item x="333"/>
        <item x="131"/>
        <item x="455"/>
        <item x="26"/>
        <item x="418"/>
        <item x="179"/>
        <item x="206"/>
        <item x="246"/>
        <item x="34"/>
        <item x="277"/>
        <item x="100"/>
        <item x="340"/>
        <item x="371"/>
        <item x="473"/>
        <item x="484"/>
        <item x="212"/>
        <item x="172"/>
        <item x="441"/>
        <item x="260"/>
        <item x="242"/>
        <item x="442"/>
        <item x="465"/>
        <item x="3"/>
        <item x="388"/>
        <item x="200"/>
        <item x="428"/>
        <item x="435"/>
        <item x="349"/>
        <item x="266"/>
        <item x="13"/>
        <item x="375"/>
        <item x="56"/>
        <item x="16"/>
        <item x="95"/>
        <item x="45"/>
        <item x="230"/>
        <item x="259"/>
        <item x="474"/>
        <item x="278"/>
        <item x="393"/>
        <item x="483"/>
        <item x="183"/>
        <item x="229"/>
        <item x="227"/>
        <item x="130"/>
        <item x="382"/>
        <item x="282"/>
        <item x="96"/>
        <item x="12"/>
        <item x="472"/>
        <item x="116"/>
        <item x="124"/>
        <item x="306"/>
        <item x="399"/>
        <item x="218"/>
        <item x="202"/>
        <item x="108"/>
        <item x="51"/>
        <item x="123"/>
        <item x="2"/>
        <item x="303"/>
        <item x="314"/>
        <item x="424"/>
        <item x="17"/>
        <item x="211"/>
        <item x="384"/>
        <item x="39"/>
        <item x="175"/>
        <item x="247"/>
        <item x="416"/>
        <item x="438"/>
        <item x="308"/>
        <item x="223"/>
        <item x="319"/>
        <item x="101"/>
        <item x="420"/>
        <item x="113"/>
        <item x="468"/>
        <item x="220"/>
        <item x="430"/>
        <item x="224"/>
        <item x="345"/>
        <item x="46"/>
        <item x="235"/>
        <item x="343"/>
        <item x="250"/>
        <item x="402"/>
        <item x="187"/>
        <item x="9"/>
        <item x="373"/>
        <item x="425"/>
        <item x="339"/>
        <item x="186"/>
        <item x="253"/>
        <item x="360"/>
        <item x="361"/>
        <item x="400"/>
        <item x="58"/>
        <item x="55"/>
        <item x="166"/>
        <item x="47"/>
        <item x="385"/>
        <item x="419"/>
        <item x="148"/>
        <item x="327"/>
        <item x="366"/>
        <item x="44"/>
        <item x="463"/>
        <item x="267"/>
        <item x="417"/>
        <item x="256"/>
        <item x="378"/>
        <item x="204"/>
        <item x="11"/>
        <item x="322"/>
        <item x="4"/>
        <item x="142"/>
        <item x="180"/>
        <item x="237"/>
        <item x="197"/>
        <item x="210"/>
        <item x="182"/>
        <item x="461"/>
        <item x="35"/>
        <item x="305"/>
        <item x="132"/>
        <item x="61"/>
        <item x="447"/>
        <item x="90"/>
        <item x="302"/>
        <item x="342"/>
        <item x="315"/>
        <item x="423"/>
        <item x="167"/>
        <item x="408"/>
        <item x="36"/>
        <item x="169"/>
        <item x="459"/>
        <item x="265"/>
        <item x="467"/>
        <item x="120"/>
        <item x="178"/>
        <item x="325"/>
        <item x="236"/>
        <item x="49"/>
        <item x="141"/>
        <item x="381"/>
        <item x="164"/>
        <item x="357"/>
        <item x="82"/>
        <item x="391"/>
        <item x="479"/>
        <item x="412"/>
        <item x="426"/>
        <item x="332"/>
        <item x="429"/>
        <item x="231"/>
        <item x="445"/>
        <item x="453"/>
        <item x="94"/>
        <item x="301"/>
        <item x="323"/>
        <item x="274"/>
        <item x="149"/>
        <item x="181"/>
        <item x="144"/>
        <item x="109"/>
        <item x="410"/>
        <item x="427"/>
        <item x="252"/>
        <item x="320"/>
        <item x="456"/>
        <item x="42"/>
        <item x="403"/>
        <item x="8"/>
        <item x="30"/>
        <item x="379"/>
        <item x="121"/>
        <item x="239"/>
        <item x="294"/>
        <item x="226"/>
        <item x="195"/>
        <item x="464"/>
        <item x="355"/>
        <item x="279"/>
        <item x="324"/>
        <item x="66"/>
        <item x="444"/>
        <item x="271"/>
        <item x="404"/>
        <item x="174"/>
        <item x="437"/>
        <item x="216"/>
        <item x="160"/>
        <item x="234"/>
        <item x="489"/>
        <item t="default"/>
      </items>
    </pivotField>
    <pivotField axis="axisRow" dataField="1" showAll="0">
      <items count="217">
        <item h="1" x="214"/>
        <item x="90"/>
        <item x="37"/>
        <item x="70"/>
        <item x="30"/>
        <item x="21"/>
        <item x="97"/>
        <item x="175"/>
        <item x="56"/>
        <item x="117"/>
        <item x="95"/>
        <item x="32"/>
        <item x="150"/>
        <item x="24"/>
        <item x="147"/>
        <item x="138"/>
        <item x="62"/>
        <item x="181"/>
        <item x="22"/>
        <item x="164"/>
        <item x="53"/>
        <item x="152"/>
        <item x="99"/>
        <item x="157"/>
        <item x="3"/>
        <item x="72"/>
        <item x="119"/>
        <item x="188"/>
        <item x="200"/>
        <item x="23"/>
        <item x="80"/>
        <item x="144"/>
        <item x="149"/>
        <item x="27"/>
        <item x="48"/>
        <item x="109"/>
        <item x="187"/>
        <item x="123"/>
        <item x="82"/>
        <item x="16"/>
        <item x="81"/>
        <item x="192"/>
        <item x="6"/>
        <item x="1"/>
        <item x="35"/>
        <item x="41"/>
        <item x="139"/>
        <item x="68"/>
        <item x="66"/>
        <item x="130"/>
        <item x="71"/>
        <item x="116"/>
        <item x="194"/>
        <item x="132"/>
        <item x="135"/>
        <item x="189"/>
        <item x="103"/>
        <item x="76"/>
        <item x="174"/>
        <item x="190"/>
        <item x="15"/>
        <item x="204"/>
        <item x="176"/>
        <item x="46"/>
        <item x="74"/>
        <item x="61"/>
        <item x="57"/>
        <item x="59"/>
        <item x="52"/>
        <item x="159"/>
        <item x="25"/>
        <item x="203"/>
        <item x="184"/>
        <item x="136"/>
        <item x="167"/>
        <item x="172"/>
        <item x="163"/>
        <item x="29"/>
        <item x="94"/>
        <item x="170"/>
        <item x="9"/>
        <item x="8"/>
        <item x="93"/>
        <item x="12"/>
        <item x="54"/>
        <item x="197"/>
        <item x="92"/>
        <item x="126"/>
        <item x="161"/>
        <item x="104"/>
        <item x="111"/>
        <item x="49"/>
        <item x="65"/>
        <item x="110"/>
        <item x="165"/>
        <item x="177"/>
        <item x="73"/>
        <item x="198"/>
        <item x="166"/>
        <item x="115"/>
        <item x="179"/>
        <item x="39"/>
        <item x="38"/>
        <item x="178"/>
        <item x="131"/>
        <item x="199"/>
        <item x="140"/>
        <item x="154"/>
        <item x="169"/>
        <item x="155"/>
        <item x="151"/>
        <item x="40"/>
        <item x="36"/>
        <item x="89"/>
        <item x="133"/>
        <item x="146"/>
        <item x="4"/>
        <item x="11"/>
        <item x="108"/>
        <item x="183"/>
        <item x="2"/>
        <item x="137"/>
        <item x="79"/>
        <item x="205"/>
        <item x="18"/>
        <item x="173"/>
        <item x="213"/>
        <item x="84"/>
        <item x="107"/>
        <item x="105"/>
        <item x="142"/>
        <item x="171"/>
        <item x="47"/>
        <item x="14"/>
        <item x="75"/>
        <item x="160"/>
        <item x="208"/>
        <item x="91"/>
        <item x="180"/>
        <item x="148"/>
        <item x="69"/>
        <item x="186"/>
        <item x="58"/>
        <item x="19"/>
        <item x="127"/>
        <item x="129"/>
        <item x="168"/>
        <item x="86"/>
        <item x="156"/>
        <item x="77"/>
        <item x="45"/>
        <item x="141"/>
        <item x="10"/>
        <item x="210"/>
        <item x="87"/>
        <item x="106"/>
        <item x="0"/>
        <item x="191"/>
        <item x="31"/>
        <item x="118"/>
        <item x="98"/>
        <item x="145"/>
        <item x="195"/>
        <item x="196"/>
        <item x="7"/>
        <item x="50"/>
        <item x="42"/>
        <item x="67"/>
        <item x="201"/>
        <item x="209"/>
        <item x="114"/>
        <item x="96"/>
        <item x="120"/>
        <item x="158"/>
        <item x="122"/>
        <item x="202"/>
        <item x="63"/>
        <item x="102"/>
        <item x="60"/>
        <item x="13"/>
        <item x="121"/>
        <item x="78"/>
        <item x="182"/>
        <item x="17"/>
        <item x="207"/>
        <item x="83"/>
        <item x="20"/>
        <item x="64"/>
        <item x="26"/>
        <item x="88"/>
        <item x="44"/>
        <item x="125"/>
        <item x="212"/>
        <item x="113"/>
        <item x="112"/>
        <item x="33"/>
        <item x="43"/>
        <item x="51"/>
        <item x="5"/>
        <item x="28"/>
        <item x="162"/>
        <item x="100"/>
        <item x="85"/>
        <item x="193"/>
        <item x="124"/>
        <item x="128"/>
        <item x="34"/>
        <item x="153"/>
        <item x="55"/>
        <item x="101"/>
        <item x="134"/>
        <item x="143"/>
        <item x="185"/>
        <item x="206"/>
        <item x="211"/>
        <item h="1" x="215"/>
        <item t="default"/>
      </items>
    </pivotField>
  </pivotFields>
  <rowFields count="1">
    <field x="5"/>
  </rowFields>
  <rowItems count="215">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t="grand">
      <x/>
    </i>
  </rowItems>
  <colItems count="1">
    <i/>
  </colItems>
  <dataFields count="1">
    <dataField name="Count of Country" fld="5" subtotal="count"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0F1633-39BD-42B4-B924-2B4685CE0C3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B26" firstHeaderRow="1" firstDataRow="1" firstDataCol="1"/>
  <pivotFields count="16">
    <pivotField showAll="0"/>
    <pivotField showAll="0"/>
    <pivotField showAll="0"/>
    <pivotField showAll="0"/>
    <pivotField showAll="0"/>
    <pivotField showAll="0"/>
    <pivotField showAll="0"/>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53">
        <item x="50"/>
        <item x="3"/>
        <item x="33"/>
        <item x="16"/>
        <item x="40"/>
        <item x="28"/>
        <item x="0"/>
        <item x="19"/>
        <item x="23"/>
        <item x="24"/>
        <item x="13"/>
        <item x="41"/>
        <item x="14"/>
        <item x="26"/>
        <item x="37"/>
        <item x="5"/>
        <item x="25"/>
        <item x="38"/>
        <item x="39"/>
        <item x="4"/>
        <item x="29"/>
        <item x="48"/>
        <item x="22"/>
        <item x="21"/>
        <item x="10"/>
        <item x="49"/>
        <item x="30"/>
        <item x="8"/>
        <item x="45"/>
        <item x="43"/>
        <item x="6"/>
        <item x="44"/>
        <item x="34"/>
        <item x="18"/>
        <item x="46"/>
        <item x="2"/>
        <item x="9"/>
        <item x="35"/>
        <item x="17"/>
        <item x="20"/>
        <item x="32"/>
        <item x="47"/>
        <item x="12"/>
        <item x="7"/>
        <item x="27"/>
        <item x="36"/>
        <item x="15"/>
        <item x="1"/>
        <item x="11"/>
        <item x="42"/>
        <item x="31"/>
        <item x="51"/>
        <item t="default"/>
      </items>
    </pivotField>
    <pivotField axis="axisRow" showAll="0">
      <items count="8">
        <item h="1" x="5"/>
        <item x="1"/>
        <item x="4"/>
        <item x="0"/>
        <item x="2"/>
        <item x="3"/>
        <item h="1" x="6"/>
        <item t="default"/>
      </items>
    </pivotField>
    <pivotField dataField="1" showAll="0">
      <items count="53">
        <item x="33"/>
        <item x="9"/>
        <item x="21"/>
        <item x="36"/>
        <item x="27"/>
        <item x="35"/>
        <item x="19"/>
        <item x="20"/>
        <item x="49"/>
        <item x="16"/>
        <item x="2"/>
        <item x="5"/>
        <item x="38"/>
        <item x="14"/>
        <item x="32"/>
        <item x="1"/>
        <item x="23"/>
        <item x="25"/>
        <item x="43"/>
        <item x="18"/>
        <item x="26"/>
        <item x="46"/>
        <item x="45"/>
        <item x="24"/>
        <item x="48"/>
        <item x="4"/>
        <item x="10"/>
        <item x="29"/>
        <item x="7"/>
        <item x="37"/>
        <item x="30"/>
        <item x="15"/>
        <item x="17"/>
        <item x="0"/>
        <item x="11"/>
        <item x="42"/>
        <item x="22"/>
        <item x="40"/>
        <item x="39"/>
        <item x="6"/>
        <item x="3"/>
        <item x="12"/>
        <item x="34"/>
        <item x="44"/>
        <item x="13"/>
        <item x="8"/>
        <item x="28"/>
        <item x="31"/>
        <item x="41"/>
        <item x="47"/>
        <item x="50"/>
        <item x="51"/>
        <item t="default"/>
      </items>
    </pivotField>
    <pivotField showAll="0"/>
    <pivotField showAll="0"/>
    <pivotField showAll="0"/>
    <pivotField showAll="0"/>
    <pivotField showAll="0"/>
  </pivotFields>
  <rowFields count="1">
    <field x="9"/>
  </rowFields>
  <rowItems count="6">
    <i>
      <x v="1"/>
    </i>
    <i>
      <x v="2"/>
    </i>
    <i>
      <x v="3"/>
    </i>
    <i>
      <x v="4"/>
    </i>
    <i>
      <x v="5"/>
    </i>
    <i t="grand">
      <x/>
    </i>
  </rowItems>
  <colItems count="1">
    <i/>
  </colItems>
  <dataFields count="1">
    <dataField name="Sum of Price" fld="10" baseField="9" baseItem="0"/>
  </dataFields>
  <formats count="3">
    <format dxfId="9">
      <pivotArea dataOnly="0" labelOnly="1" outline="0" axis="axisValues" fieldPosition="0"/>
    </format>
    <format dxfId="8">
      <pivotArea collapsedLevelsAreSubtotals="1" fieldPosition="0">
        <references count="1">
          <reference field="9" count="0"/>
        </references>
      </pivotArea>
    </format>
    <format dxfId="7">
      <pivotArea dataOnly="0" labelOnly="1" fieldPosition="0">
        <references count="1">
          <reference field="9" count="0"/>
        </references>
      </pivotArea>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1"/>
          </reference>
        </references>
      </pivotArea>
    </chartFormat>
    <chartFormat chart="1" format="2">
      <pivotArea type="data" outline="0" fieldPosition="0">
        <references count="2">
          <reference field="4294967294" count="1" selected="0">
            <x v="0"/>
          </reference>
          <reference field="9" count="1" selected="0">
            <x v="2"/>
          </reference>
        </references>
      </pivotArea>
    </chartFormat>
    <chartFormat chart="1" format="3">
      <pivotArea type="data" outline="0" fieldPosition="0">
        <references count="2">
          <reference field="4294967294" count="1" selected="0">
            <x v="0"/>
          </reference>
          <reference field="9" count="1" selected="0">
            <x v="3"/>
          </reference>
        </references>
      </pivotArea>
    </chartFormat>
    <chartFormat chart="1" format="4">
      <pivotArea type="data" outline="0" fieldPosition="0">
        <references count="2">
          <reference field="4294967294" count="1" selected="0">
            <x v="0"/>
          </reference>
          <reference field="9" count="1" selected="0">
            <x v="4"/>
          </reference>
        </references>
      </pivotArea>
    </chartFormat>
    <chartFormat chart="1" format="5">
      <pivotArea type="data" outline="0" fieldPosition="0">
        <references count="2">
          <reference field="4294967294" count="1" selected="0">
            <x v="0"/>
          </reference>
          <reference field="9" count="1" selected="0">
            <x v="5"/>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9" count="1" selected="0">
            <x v="1"/>
          </reference>
        </references>
      </pivotArea>
    </chartFormat>
    <chartFormat chart="5" format="14">
      <pivotArea type="data" outline="0" fieldPosition="0">
        <references count="2">
          <reference field="4294967294" count="1" selected="0">
            <x v="0"/>
          </reference>
          <reference field="9" count="1" selected="0">
            <x v="2"/>
          </reference>
        </references>
      </pivotArea>
    </chartFormat>
    <chartFormat chart="5" format="15">
      <pivotArea type="data" outline="0" fieldPosition="0">
        <references count="2">
          <reference field="4294967294" count="1" selected="0">
            <x v="0"/>
          </reference>
          <reference field="9" count="1" selected="0">
            <x v="3"/>
          </reference>
        </references>
      </pivotArea>
    </chartFormat>
    <chartFormat chart="5" format="16">
      <pivotArea type="data" outline="0" fieldPosition="0">
        <references count="2">
          <reference field="4294967294" count="1" selected="0">
            <x v="0"/>
          </reference>
          <reference field="9" count="1" selected="0">
            <x v="4"/>
          </reference>
        </references>
      </pivotArea>
    </chartFormat>
    <chartFormat chart="5" format="17">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9E17D405-0C32-4F7E-8762-794E5F6F7C55}" sourceName="ProductName">
  <extLst>
    <x:ext xmlns:x15="http://schemas.microsoft.com/office/spreadsheetml/2010/11/main" uri="{2F2917AC-EB37-4324-AD4E-5DD8C200BD13}">
      <x15:tableSlicerCache tableId="3"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DD358FE-5B7B-4808-99EA-F903FA77A98A}" sourceName="Category">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Name" xr10:uid="{A466EC29-9A18-42A8-ABFE-FD21575DD2FD}" cache="Slicer_ProductName" caption="ProductName" rowHeight="241300"/>
  <slicer name="Category" xr10:uid="{14B0F520-A891-4BA9-A786-8968F47CE4BA}"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8E000-A005-4045-BB6F-0C7DA8B4FD17}" name="Meged_table" displayName="Meged_table" ref="A1:Q1002" totalsRowShown="0">
  <autoFilter ref="A1:Q1002" xr:uid="{8FA8E000-A005-4045-BB6F-0C7DA8B4FD17}"/>
  <tableColumns count="17">
    <tableColumn id="1" xr3:uid="{45035C54-0EAE-46B9-8B83-11CFC82C86A2}" name="CustomerID" dataDxfId="16"/>
    <tableColumn id="2" xr3:uid="{E01F4E30-4D34-4636-9D16-9BE2F3022363}" name="FirstName"/>
    <tableColumn id="3" xr3:uid="{9035F56E-0CA5-40C1-ADFC-5F0B17748735}" name="LastName"/>
    <tableColumn id="4" xr3:uid="{3EED232D-FA7A-409C-B86F-F967A8BF6F46}" name="Email"/>
    <tableColumn id="5" xr3:uid="{35D74324-A452-4414-887E-C96D424FEE68}" name="Phone"/>
    <tableColumn id="6" xr3:uid="{29608A7F-BC3D-48A4-826B-5C20AF400E6C}" name="City"/>
    <tableColumn id="7" xr3:uid="{298CA29A-7A05-4CCC-9ACB-92A91ED2E080}" name="Country"/>
    <tableColumn id="8" xr3:uid="{9EB63921-9D95-4A37-A56A-577B67EC69F4}" name="ProductID"/>
    <tableColumn id="9" xr3:uid="{AF03CE45-1CE0-4BC1-A39B-AAB49D75677B}" name="ProductName"/>
    <tableColumn id="10" xr3:uid="{29358640-8140-4713-9866-5C15C161D1C5}" name="Category"/>
    <tableColumn id="11" xr3:uid="{D7FD588C-0C47-48EF-BC90-E5A24610D1A9}" name="Price"/>
    <tableColumn id="12" xr3:uid="{8A4C1A82-6B74-4E4C-9385-3C8D37C33978}" name="OrderID" dataDxfId="15"/>
    <tableColumn id="13" xr3:uid="{7117313B-B2BB-40B3-88DE-891666380F41}" name="CustomerID2" dataDxfId="14"/>
    <tableColumn id="14" xr3:uid="{096733F9-B8B3-4B3C-A869-79C22B4427FE}" name="ProductID3" dataDxfId="13"/>
    <tableColumn id="15" xr3:uid="{F25832D5-89A0-4B71-A6EF-E8E8BE5D3D00}" name="OrderDate" dataDxfId="12"/>
    <tableColumn id="18" xr3:uid="{DE10EF1E-6D6E-41FC-9A6D-555CC77E1D8C}" name="Month" dataDxfId="11">
      <calculatedColumnFormula>TEXT(O2,"mmm")</calculatedColumnFormula>
    </tableColumn>
    <tableColumn id="16" xr3:uid="{ACB07C73-FE9D-4F9B-9BD9-5B066BFB699B}" name="Quantity"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EC3F2A-1409-4673-86E4-D700C5312211}" name="Table3" displayName="Table3" ref="A3:B13" totalsRowShown="0">
  <autoFilter ref="A3:B13" xr:uid="{17EC3F2A-1409-4673-86E4-D700C5312211}"/>
  <tableColumns count="2">
    <tableColumn id="1" xr3:uid="{AECA7816-7CB0-458D-A9FE-8298ECC3810B}" name="ProductName"/>
    <tableColumn id="2" xr3:uid="{318706DA-AB00-4EEB-AA0D-26C0B63BFEA5}" name="Catego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46763C-D529-4327-9FF1-37EBF1A7705B}" name="Meged_table2" displayName="Meged_table2" ref="A1:P1002" totalsRowShown="0">
  <autoFilter ref="A1:P1002" xr:uid="{4E46763C-D529-4327-9FF1-37EBF1A7705B}"/>
  <tableColumns count="16">
    <tableColumn id="1" xr3:uid="{8E66DD2D-B96B-4E7F-9B03-8C520384E948}" name="CustomerID" dataDxfId="6"/>
    <tableColumn id="2" xr3:uid="{FB39F829-25A6-4C03-BDA2-6BC2E4E080F5}" name="FirstName"/>
    <tableColumn id="3" xr3:uid="{AB3AFD7F-CE40-4852-8E21-A72407511035}" name="LastName"/>
    <tableColumn id="4" xr3:uid="{81609EA9-98F1-47C7-B2D7-7ECF30AAFA8F}" name="Email"/>
    <tableColumn id="5" xr3:uid="{001E0332-ED30-42B4-85A9-6AD32DC02126}" name="Phone"/>
    <tableColumn id="6" xr3:uid="{F5DA268E-4A0C-41BB-B9EA-F181400334F0}" name="City"/>
    <tableColumn id="7" xr3:uid="{363E7AE9-B206-4805-A340-53A6114CAD48}" name="Country"/>
    <tableColumn id="8" xr3:uid="{284B78C8-74F2-4AEF-A535-FE7529BB1B31}" name="ProductID"/>
    <tableColumn id="9" xr3:uid="{3B338712-F904-4F00-B53C-20EFBFC06537}" name="ProductName"/>
    <tableColumn id="10" xr3:uid="{555056B2-A5C6-45EE-8FE4-3815D4E385AF}" name="Category"/>
    <tableColumn id="11" xr3:uid="{17DCA4CD-3F14-41D1-BAF9-6CC5CBD73647}" name="Price"/>
    <tableColumn id="12" xr3:uid="{24648E31-9337-4E4C-A41F-E01E7C2ABD21}" name="OrderID" dataDxfId="5"/>
    <tableColumn id="13" xr3:uid="{6C3F38A3-3134-44EC-A229-F2C52F6FA4C2}" name="CustomerID2" dataDxfId="4"/>
    <tableColumn id="14" xr3:uid="{D61BDE25-6326-4754-8780-9157A1291919}" name="ProductID3" dataDxfId="3"/>
    <tableColumn id="15" xr3:uid="{81930342-A4A1-4C42-92E1-7F4C444F508F}" name="OrderDate" dataDxfId="2"/>
    <tableColumn id="16" xr3:uid="{87EE8842-47B6-4CCA-929F-05071AFACEE5}" name="Quant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8DCB-92F4-4AD2-8EC3-5C232A77AA36}">
  <dimension ref="A1:G501"/>
  <sheetViews>
    <sheetView workbookViewId="0"/>
  </sheetViews>
  <sheetFormatPr defaultRowHeight="15" x14ac:dyDescent="0.25"/>
  <sheetData>
    <row r="1" spans="1:7" x14ac:dyDescent="0.25">
      <c r="A1" t="s">
        <v>2320</v>
      </c>
      <c r="B1" t="s">
        <v>1</v>
      </c>
      <c r="C1" t="s">
        <v>2</v>
      </c>
      <c r="D1" t="s">
        <v>3</v>
      </c>
      <c r="E1" t="s">
        <v>4</v>
      </c>
      <c r="F1" t="s">
        <v>5</v>
      </c>
      <c r="G1" t="s">
        <v>6</v>
      </c>
    </row>
    <row r="2" spans="1:7" x14ac:dyDescent="0.25">
      <c r="A2">
        <v>1</v>
      </c>
      <c r="B2" t="s">
        <v>7</v>
      </c>
      <c r="C2" t="s">
        <v>8</v>
      </c>
      <c r="D2" t="s">
        <v>9</v>
      </c>
      <c r="E2">
        <f>1-628-743-1763</f>
        <v>-3133</v>
      </c>
      <c r="F2" t="s">
        <v>10</v>
      </c>
      <c r="G2" t="s">
        <v>11</v>
      </c>
    </row>
    <row r="3" spans="1:7" x14ac:dyDescent="0.25">
      <c r="A3">
        <v>2</v>
      </c>
      <c r="B3" t="s">
        <v>12</v>
      </c>
      <c r="C3" t="s">
        <v>13</v>
      </c>
      <c r="D3" t="s">
        <v>14</v>
      </c>
      <c r="E3" t="s">
        <v>15</v>
      </c>
      <c r="F3" t="s">
        <v>16</v>
      </c>
      <c r="G3" t="s">
        <v>17</v>
      </c>
    </row>
    <row r="4" spans="1:7" x14ac:dyDescent="0.25">
      <c r="A4">
        <v>3</v>
      </c>
      <c r="B4" t="s">
        <v>18</v>
      </c>
      <c r="C4" t="s">
        <v>19</v>
      </c>
      <c r="D4" t="s">
        <v>20</v>
      </c>
      <c r="E4" t="s">
        <v>21</v>
      </c>
      <c r="F4" t="s">
        <v>22</v>
      </c>
      <c r="G4" t="s">
        <v>23</v>
      </c>
    </row>
    <row r="5" spans="1:7" x14ac:dyDescent="0.25">
      <c r="A5">
        <v>4</v>
      </c>
      <c r="B5" t="s">
        <v>24</v>
      </c>
      <c r="C5" t="s">
        <v>25</v>
      </c>
      <c r="D5" t="s">
        <v>26</v>
      </c>
      <c r="E5" t="s">
        <v>27</v>
      </c>
      <c r="F5" t="s">
        <v>28</v>
      </c>
      <c r="G5" t="s">
        <v>29</v>
      </c>
    </row>
    <row r="6" spans="1:7" x14ac:dyDescent="0.25">
      <c r="A6">
        <v>5</v>
      </c>
      <c r="B6" t="s">
        <v>30</v>
      </c>
      <c r="C6" t="s">
        <v>31</v>
      </c>
      <c r="D6" t="s">
        <v>32</v>
      </c>
      <c r="E6" t="s">
        <v>33</v>
      </c>
      <c r="F6" t="s">
        <v>34</v>
      </c>
      <c r="G6" t="s">
        <v>35</v>
      </c>
    </row>
    <row r="7" spans="1:7" x14ac:dyDescent="0.25">
      <c r="A7">
        <v>6</v>
      </c>
      <c r="B7" t="s">
        <v>36</v>
      </c>
      <c r="C7" t="s">
        <v>37</v>
      </c>
      <c r="D7" t="s">
        <v>38</v>
      </c>
      <c r="E7" t="s">
        <v>39</v>
      </c>
      <c r="F7" t="s">
        <v>40</v>
      </c>
      <c r="G7" t="s">
        <v>41</v>
      </c>
    </row>
    <row r="8" spans="1:7" x14ac:dyDescent="0.25">
      <c r="A8">
        <v>7</v>
      </c>
      <c r="B8" t="s">
        <v>42</v>
      </c>
      <c r="C8" t="s">
        <v>43</v>
      </c>
      <c r="D8" t="s">
        <v>44</v>
      </c>
      <c r="E8" t="s">
        <v>45</v>
      </c>
      <c r="F8" t="s">
        <v>46</v>
      </c>
      <c r="G8" t="s">
        <v>47</v>
      </c>
    </row>
    <row r="9" spans="1:7" x14ac:dyDescent="0.25">
      <c r="A9">
        <v>8</v>
      </c>
      <c r="B9" t="s">
        <v>48</v>
      </c>
      <c r="C9" t="s">
        <v>49</v>
      </c>
      <c r="D9" t="s">
        <v>50</v>
      </c>
      <c r="E9" t="s">
        <v>51</v>
      </c>
      <c r="F9" t="s">
        <v>52</v>
      </c>
      <c r="G9" t="s">
        <v>53</v>
      </c>
    </row>
    <row r="10" spans="1:7" x14ac:dyDescent="0.25">
      <c r="A10">
        <v>9</v>
      </c>
      <c r="B10" t="s">
        <v>54</v>
      </c>
      <c r="C10" t="s">
        <v>55</v>
      </c>
      <c r="D10" t="s">
        <v>56</v>
      </c>
      <c r="E10" t="s">
        <v>57</v>
      </c>
      <c r="F10" t="s">
        <v>58</v>
      </c>
      <c r="G10" t="s">
        <v>59</v>
      </c>
    </row>
    <row r="11" spans="1:7" x14ac:dyDescent="0.25">
      <c r="A11">
        <v>10</v>
      </c>
      <c r="B11" t="s">
        <v>60</v>
      </c>
      <c r="C11" t="s">
        <v>61</v>
      </c>
      <c r="D11" t="s">
        <v>62</v>
      </c>
      <c r="E11" t="s">
        <v>63</v>
      </c>
      <c r="F11" t="s">
        <v>64</v>
      </c>
      <c r="G11" t="s">
        <v>65</v>
      </c>
    </row>
    <row r="12" spans="1:7" x14ac:dyDescent="0.25">
      <c r="A12">
        <v>11</v>
      </c>
      <c r="B12" t="s">
        <v>66</v>
      </c>
      <c r="C12" t="s">
        <v>67</v>
      </c>
      <c r="D12" t="s">
        <v>68</v>
      </c>
      <c r="E12" t="s">
        <v>69</v>
      </c>
      <c r="F12" t="s">
        <v>70</v>
      </c>
      <c r="G12" t="s">
        <v>71</v>
      </c>
    </row>
    <row r="13" spans="1:7" x14ac:dyDescent="0.25">
      <c r="A13">
        <v>12</v>
      </c>
      <c r="B13" t="s">
        <v>72</v>
      </c>
      <c r="C13" t="s">
        <v>73</v>
      </c>
      <c r="D13" t="s">
        <v>74</v>
      </c>
      <c r="E13" t="s">
        <v>75</v>
      </c>
      <c r="F13" t="s">
        <v>76</v>
      </c>
      <c r="G13" t="s">
        <v>77</v>
      </c>
    </row>
    <row r="14" spans="1:7" x14ac:dyDescent="0.25">
      <c r="A14">
        <v>13</v>
      </c>
      <c r="B14" t="s">
        <v>78</v>
      </c>
      <c r="C14" t="s">
        <v>79</v>
      </c>
      <c r="D14" t="s">
        <v>80</v>
      </c>
      <c r="E14" t="s">
        <v>81</v>
      </c>
      <c r="F14" t="s">
        <v>82</v>
      </c>
      <c r="G14" t="s">
        <v>83</v>
      </c>
    </row>
    <row r="15" spans="1:7" x14ac:dyDescent="0.25">
      <c r="A15">
        <v>14</v>
      </c>
      <c r="B15" t="s">
        <v>84</v>
      </c>
      <c r="C15" t="s">
        <v>84</v>
      </c>
      <c r="D15" t="s">
        <v>85</v>
      </c>
      <c r="E15" t="s">
        <v>86</v>
      </c>
      <c r="F15" t="s">
        <v>87</v>
      </c>
      <c r="G15" t="s">
        <v>88</v>
      </c>
    </row>
    <row r="16" spans="1:7" x14ac:dyDescent="0.25">
      <c r="A16">
        <v>15</v>
      </c>
      <c r="B16" t="s">
        <v>89</v>
      </c>
      <c r="C16" t="s">
        <v>90</v>
      </c>
      <c r="D16" t="s">
        <v>91</v>
      </c>
      <c r="E16" t="s">
        <v>92</v>
      </c>
      <c r="F16" t="s">
        <v>93</v>
      </c>
      <c r="G16" t="s">
        <v>71</v>
      </c>
    </row>
    <row r="17" spans="1:7" x14ac:dyDescent="0.25">
      <c r="A17">
        <v>16</v>
      </c>
      <c r="B17" t="s">
        <v>94</v>
      </c>
      <c r="C17" t="s">
        <v>95</v>
      </c>
      <c r="D17" t="s">
        <v>96</v>
      </c>
      <c r="E17" t="s">
        <v>97</v>
      </c>
      <c r="F17" t="s">
        <v>98</v>
      </c>
      <c r="G17" t="s">
        <v>99</v>
      </c>
    </row>
    <row r="18" spans="1:7" x14ac:dyDescent="0.25">
      <c r="A18">
        <v>17</v>
      </c>
      <c r="B18" t="s">
        <v>100</v>
      </c>
      <c r="C18" t="s">
        <v>101</v>
      </c>
      <c r="D18" t="s">
        <v>102</v>
      </c>
      <c r="E18" t="s">
        <v>103</v>
      </c>
      <c r="F18" t="s">
        <v>104</v>
      </c>
      <c r="G18" t="s">
        <v>105</v>
      </c>
    </row>
    <row r="19" spans="1:7" x14ac:dyDescent="0.25">
      <c r="A19">
        <v>18</v>
      </c>
      <c r="B19" t="s">
        <v>106</v>
      </c>
      <c r="C19" t="s">
        <v>107</v>
      </c>
      <c r="D19" t="s">
        <v>108</v>
      </c>
      <c r="E19" t="s">
        <v>109</v>
      </c>
      <c r="F19" t="s">
        <v>110</v>
      </c>
      <c r="G19" t="s">
        <v>111</v>
      </c>
    </row>
    <row r="20" spans="1:7" x14ac:dyDescent="0.25">
      <c r="A20">
        <v>19</v>
      </c>
      <c r="B20" t="s">
        <v>112</v>
      </c>
      <c r="C20" t="s">
        <v>113</v>
      </c>
      <c r="D20" t="s">
        <v>114</v>
      </c>
      <c r="E20" t="s">
        <v>115</v>
      </c>
      <c r="F20" t="s">
        <v>116</v>
      </c>
      <c r="G20" t="s">
        <v>117</v>
      </c>
    </row>
    <row r="21" spans="1:7" x14ac:dyDescent="0.25">
      <c r="A21">
        <v>20</v>
      </c>
      <c r="B21" t="s">
        <v>112</v>
      </c>
      <c r="C21" t="s">
        <v>49</v>
      </c>
      <c r="D21" t="s">
        <v>118</v>
      </c>
      <c r="E21">
        <v>7427673925</v>
      </c>
      <c r="F21" t="s">
        <v>119</v>
      </c>
      <c r="G21" t="s">
        <v>71</v>
      </c>
    </row>
    <row r="22" spans="1:7" x14ac:dyDescent="0.25">
      <c r="A22">
        <v>21</v>
      </c>
      <c r="B22" t="s">
        <v>120</v>
      </c>
      <c r="C22" t="s">
        <v>121</v>
      </c>
      <c r="D22" t="s">
        <v>122</v>
      </c>
      <c r="E22" t="s">
        <v>123</v>
      </c>
      <c r="F22" t="s">
        <v>124</v>
      </c>
      <c r="G22" t="s">
        <v>125</v>
      </c>
    </row>
    <row r="23" spans="1:7" x14ac:dyDescent="0.25">
      <c r="A23">
        <v>22</v>
      </c>
      <c r="B23" t="s">
        <v>126</v>
      </c>
      <c r="C23" t="s">
        <v>127</v>
      </c>
      <c r="D23" t="s">
        <v>128</v>
      </c>
      <c r="E23" t="s">
        <v>129</v>
      </c>
      <c r="F23" t="s">
        <v>130</v>
      </c>
      <c r="G23" t="s">
        <v>131</v>
      </c>
    </row>
    <row r="24" spans="1:7" x14ac:dyDescent="0.25">
      <c r="A24">
        <v>23</v>
      </c>
      <c r="B24" t="s">
        <v>132</v>
      </c>
      <c r="C24" t="s">
        <v>133</v>
      </c>
      <c r="D24" t="s">
        <v>134</v>
      </c>
      <c r="E24">
        <v>8566324018</v>
      </c>
      <c r="F24" t="s">
        <v>135</v>
      </c>
      <c r="G24" t="s">
        <v>136</v>
      </c>
    </row>
    <row r="25" spans="1:7" x14ac:dyDescent="0.25">
      <c r="A25">
        <v>24</v>
      </c>
      <c r="B25" t="s">
        <v>137</v>
      </c>
      <c r="C25" t="s">
        <v>138</v>
      </c>
      <c r="D25" t="s">
        <v>139</v>
      </c>
      <c r="E25" t="s">
        <v>140</v>
      </c>
      <c r="F25" t="s">
        <v>141</v>
      </c>
      <c r="G25" t="s">
        <v>142</v>
      </c>
    </row>
    <row r="26" spans="1:7" x14ac:dyDescent="0.25">
      <c r="A26">
        <v>25</v>
      </c>
      <c r="B26" t="s">
        <v>143</v>
      </c>
      <c r="C26" t="s">
        <v>144</v>
      </c>
      <c r="D26" t="s">
        <v>145</v>
      </c>
      <c r="E26" t="s">
        <v>146</v>
      </c>
      <c r="F26" t="s">
        <v>147</v>
      </c>
      <c r="G26" t="s">
        <v>148</v>
      </c>
    </row>
    <row r="27" spans="1:7" x14ac:dyDescent="0.25">
      <c r="A27">
        <v>26</v>
      </c>
      <c r="B27" t="s">
        <v>149</v>
      </c>
      <c r="C27" t="s">
        <v>150</v>
      </c>
      <c r="D27" t="s">
        <v>151</v>
      </c>
      <c r="E27" t="s">
        <v>152</v>
      </c>
      <c r="F27" t="s">
        <v>153</v>
      </c>
      <c r="G27" t="s">
        <v>154</v>
      </c>
    </row>
    <row r="28" spans="1:7" x14ac:dyDescent="0.25">
      <c r="A28">
        <v>27</v>
      </c>
      <c r="B28" t="s">
        <v>155</v>
      </c>
      <c r="C28" t="s">
        <v>156</v>
      </c>
      <c r="D28" t="s">
        <v>157</v>
      </c>
      <c r="E28" t="s">
        <v>158</v>
      </c>
      <c r="F28" t="s">
        <v>159</v>
      </c>
      <c r="G28" t="s">
        <v>160</v>
      </c>
    </row>
    <row r="29" spans="1:7" x14ac:dyDescent="0.25">
      <c r="A29">
        <v>28</v>
      </c>
      <c r="B29" t="s">
        <v>161</v>
      </c>
      <c r="C29" t="s">
        <v>162</v>
      </c>
      <c r="D29" t="s">
        <v>163</v>
      </c>
      <c r="E29" t="s">
        <v>164</v>
      </c>
      <c r="F29" t="s">
        <v>165</v>
      </c>
      <c r="G29" t="s">
        <v>166</v>
      </c>
    </row>
    <row r="30" spans="1:7" x14ac:dyDescent="0.25">
      <c r="A30">
        <v>29</v>
      </c>
      <c r="B30" t="s">
        <v>167</v>
      </c>
      <c r="C30" t="s">
        <v>168</v>
      </c>
      <c r="D30" t="s">
        <v>169</v>
      </c>
      <c r="E30" t="s">
        <v>170</v>
      </c>
      <c r="F30" t="s">
        <v>171</v>
      </c>
      <c r="G30" t="s">
        <v>172</v>
      </c>
    </row>
    <row r="31" spans="1:7" x14ac:dyDescent="0.25">
      <c r="A31">
        <v>30</v>
      </c>
      <c r="B31" t="s">
        <v>173</v>
      </c>
      <c r="C31" t="s">
        <v>174</v>
      </c>
      <c r="D31" t="s">
        <v>175</v>
      </c>
      <c r="E31" t="s">
        <v>176</v>
      </c>
      <c r="F31" t="s">
        <v>177</v>
      </c>
      <c r="G31" t="s">
        <v>178</v>
      </c>
    </row>
    <row r="32" spans="1:7" x14ac:dyDescent="0.25">
      <c r="A32">
        <v>31</v>
      </c>
      <c r="B32" t="s">
        <v>179</v>
      </c>
      <c r="C32" t="s">
        <v>180</v>
      </c>
      <c r="D32" t="s">
        <v>181</v>
      </c>
      <c r="E32" t="s">
        <v>182</v>
      </c>
      <c r="F32" t="s">
        <v>183</v>
      </c>
      <c r="G32" t="s">
        <v>184</v>
      </c>
    </row>
    <row r="33" spans="1:7" x14ac:dyDescent="0.25">
      <c r="A33">
        <v>32</v>
      </c>
      <c r="B33" t="s">
        <v>185</v>
      </c>
      <c r="C33" t="s">
        <v>186</v>
      </c>
      <c r="D33" t="s">
        <v>187</v>
      </c>
      <c r="E33" t="s">
        <v>188</v>
      </c>
      <c r="F33" t="s">
        <v>189</v>
      </c>
      <c r="G33" t="s">
        <v>190</v>
      </c>
    </row>
    <row r="34" spans="1:7" x14ac:dyDescent="0.25">
      <c r="A34">
        <v>33</v>
      </c>
      <c r="B34" t="s">
        <v>191</v>
      </c>
      <c r="C34" t="s">
        <v>192</v>
      </c>
      <c r="D34" t="s">
        <v>193</v>
      </c>
      <c r="E34" t="s">
        <v>194</v>
      </c>
      <c r="F34" t="s">
        <v>195</v>
      </c>
      <c r="G34" t="s">
        <v>196</v>
      </c>
    </row>
    <row r="35" spans="1:7" x14ac:dyDescent="0.25">
      <c r="A35">
        <v>34</v>
      </c>
      <c r="B35" t="s">
        <v>197</v>
      </c>
      <c r="C35" t="s">
        <v>198</v>
      </c>
      <c r="D35" t="s">
        <v>199</v>
      </c>
      <c r="E35" t="s">
        <v>200</v>
      </c>
      <c r="F35" t="s">
        <v>201</v>
      </c>
      <c r="G35" t="s">
        <v>202</v>
      </c>
    </row>
    <row r="36" spans="1:7" x14ac:dyDescent="0.25">
      <c r="A36">
        <v>35</v>
      </c>
      <c r="B36" t="s">
        <v>203</v>
      </c>
      <c r="C36" t="s">
        <v>204</v>
      </c>
      <c r="D36" t="s">
        <v>205</v>
      </c>
      <c r="E36" t="s">
        <v>206</v>
      </c>
      <c r="F36" t="s">
        <v>207</v>
      </c>
      <c r="G36" t="s">
        <v>208</v>
      </c>
    </row>
    <row r="37" spans="1:7" x14ac:dyDescent="0.25">
      <c r="A37">
        <v>36</v>
      </c>
      <c r="B37" t="s">
        <v>209</v>
      </c>
      <c r="C37" t="s">
        <v>210</v>
      </c>
      <c r="D37" t="s">
        <v>211</v>
      </c>
      <c r="E37">
        <f>1-590-108-8268</f>
        <v>-8965</v>
      </c>
      <c r="F37" t="s">
        <v>212</v>
      </c>
      <c r="G37" t="s">
        <v>213</v>
      </c>
    </row>
    <row r="38" spans="1:7" x14ac:dyDescent="0.25">
      <c r="A38">
        <v>37</v>
      </c>
      <c r="B38" t="s">
        <v>214</v>
      </c>
      <c r="C38" t="s">
        <v>215</v>
      </c>
      <c r="D38" t="s">
        <v>216</v>
      </c>
      <c r="E38" t="s">
        <v>217</v>
      </c>
      <c r="F38" t="s">
        <v>218</v>
      </c>
      <c r="G38" t="s">
        <v>219</v>
      </c>
    </row>
    <row r="39" spans="1:7" x14ac:dyDescent="0.25">
      <c r="A39">
        <v>38</v>
      </c>
      <c r="B39" t="s">
        <v>220</v>
      </c>
      <c r="C39" t="s">
        <v>221</v>
      </c>
      <c r="D39" t="s">
        <v>222</v>
      </c>
      <c r="E39" t="s">
        <v>223</v>
      </c>
      <c r="F39" t="s">
        <v>224</v>
      </c>
      <c r="G39" t="s">
        <v>225</v>
      </c>
    </row>
    <row r="40" spans="1:7" x14ac:dyDescent="0.25">
      <c r="A40">
        <v>39</v>
      </c>
      <c r="B40" t="s">
        <v>226</v>
      </c>
      <c r="C40" t="s">
        <v>227</v>
      </c>
      <c r="D40" t="s">
        <v>228</v>
      </c>
      <c r="E40" t="s">
        <v>229</v>
      </c>
      <c r="F40" t="s">
        <v>230</v>
      </c>
      <c r="G40" t="s">
        <v>231</v>
      </c>
    </row>
    <row r="41" spans="1:7" x14ac:dyDescent="0.25">
      <c r="A41">
        <v>40</v>
      </c>
      <c r="B41" t="s">
        <v>232</v>
      </c>
      <c r="C41" t="s">
        <v>233</v>
      </c>
      <c r="D41" t="s">
        <v>234</v>
      </c>
      <c r="E41" t="s">
        <v>235</v>
      </c>
      <c r="F41" t="s">
        <v>236</v>
      </c>
      <c r="G41" t="s">
        <v>237</v>
      </c>
    </row>
    <row r="42" spans="1:7" x14ac:dyDescent="0.25">
      <c r="A42">
        <v>41</v>
      </c>
      <c r="B42" t="s">
        <v>238</v>
      </c>
      <c r="C42" t="s">
        <v>239</v>
      </c>
      <c r="D42" t="s">
        <v>240</v>
      </c>
      <c r="E42" t="s">
        <v>241</v>
      </c>
      <c r="F42" t="s">
        <v>242</v>
      </c>
      <c r="G42" t="s">
        <v>243</v>
      </c>
    </row>
    <row r="43" spans="1:7" x14ac:dyDescent="0.25">
      <c r="A43">
        <v>42</v>
      </c>
      <c r="B43" t="s">
        <v>244</v>
      </c>
      <c r="C43" t="s">
        <v>245</v>
      </c>
      <c r="D43" t="s">
        <v>246</v>
      </c>
      <c r="E43" t="s">
        <v>247</v>
      </c>
      <c r="F43" t="s">
        <v>248</v>
      </c>
      <c r="G43" t="s">
        <v>249</v>
      </c>
    </row>
    <row r="44" spans="1:7" x14ac:dyDescent="0.25">
      <c r="A44">
        <v>43</v>
      </c>
      <c r="B44" t="s">
        <v>250</v>
      </c>
      <c r="C44" t="s">
        <v>251</v>
      </c>
      <c r="D44" t="s">
        <v>252</v>
      </c>
      <c r="E44" t="s">
        <v>253</v>
      </c>
      <c r="F44" t="s">
        <v>254</v>
      </c>
      <c r="G44" t="s">
        <v>255</v>
      </c>
    </row>
    <row r="45" spans="1:7" x14ac:dyDescent="0.25">
      <c r="A45">
        <v>44</v>
      </c>
      <c r="B45" t="s">
        <v>112</v>
      </c>
      <c r="C45" t="s">
        <v>256</v>
      </c>
      <c r="D45" t="s">
        <v>257</v>
      </c>
      <c r="E45" t="s">
        <v>258</v>
      </c>
      <c r="F45" t="s">
        <v>259</v>
      </c>
      <c r="G45" t="s">
        <v>178</v>
      </c>
    </row>
    <row r="46" spans="1:7" x14ac:dyDescent="0.25">
      <c r="A46">
        <v>45</v>
      </c>
      <c r="B46" t="s">
        <v>260</v>
      </c>
      <c r="C46" t="s">
        <v>261</v>
      </c>
      <c r="D46" t="s">
        <v>262</v>
      </c>
      <c r="E46" t="s">
        <v>263</v>
      </c>
      <c r="F46" t="s">
        <v>264</v>
      </c>
      <c r="G46" t="s">
        <v>265</v>
      </c>
    </row>
    <row r="47" spans="1:7" x14ac:dyDescent="0.25">
      <c r="A47">
        <v>46</v>
      </c>
      <c r="B47" t="s">
        <v>266</v>
      </c>
      <c r="C47" t="s">
        <v>267</v>
      </c>
      <c r="D47" t="s">
        <v>268</v>
      </c>
      <c r="E47" t="s">
        <v>269</v>
      </c>
      <c r="F47" t="s">
        <v>270</v>
      </c>
      <c r="G47" t="s">
        <v>271</v>
      </c>
    </row>
    <row r="48" spans="1:7" x14ac:dyDescent="0.25">
      <c r="A48">
        <v>47</v>
      </c>
      <c r="B48" t="s">
        <v>272</v>
      </c>
      <c r="C48" t="s">
        <v>273</v>
      </c>
      <c r="D48" t="s">
        <v>274</v>
      </c>
      <c r="E48" t="s">
        <v>275</v>
      </c>
      <c r="F48" t="s">
        <v>276</v>
      </c>
      <c r="G48" t="s">
        <v>277</v>
      </c>
    </row>
    <row r="49" spans="1:7" x14ac:dyDescent="0.25">
      <c r="A49">
        <v>48</v>
      </c>
      <c r="B49" t="s">
        <v>278</v>
      </c>
      <c r="C49" t="s">
        <v>279</v>
      </c>
      <c r="D49" t="s">
        <v>280</v>
      </c>
      <c r="E49" t="s">
        <v>281</v>
      </c>
      <c r="F49" t="s">
        <v>282</v>
      </c>
      <c r="G49" t="s">
        <v>283</v>
      </c>
    </row>
    <row r="50" spans="1:7" x14ac:dyDescent="0.25">
      <c r="A50">
        <v>49</v>
      </c>
      <c r="B50" t="s">
        <v>284</v>
      </c>
      <c r="C50" t="s">
        <v>285</v>
      </c>
      <c r="D50" t="s">
        <v>286</v>
      </c>
      <c r="E50">
        <v>6634998457</v>
      </c>
      <c r="F50" t="s">
        <v>287</v>
      </c>
      <c r="G50" t="s">
        <v>288</v>
      </c>
    </row>
    <row r="51" spans="1:7" x14ac:dyDescent="0.25">
      <c r="A51">
        <v>50</v>
      </c>
      <c r="B51" t="s">
        <v>289</v>
      </c>
      <c r="C51" t="s">
        <v>290</v>
      </c>
      <c r="D51" t="s">
        <v>291</v>
      </c>
      <c r="E51" t="s">
        <v>292</v>
      </c>
      <c r="F51" t="s">
        <v>293</v>
      </c>
      <c r="G51" t="s">
        <v>294</v>
      </c>
    </row>
    <row r="52" spans="1:7" x14ac:dyDescent="0.25">
      <c r="A52">
        <v>51</v>
      </c>
      <c r="B52" t="s">
        <v>66</v>
      </c>
      <c r="C52" t="s">
        <v>43</v>
      </c>
      <c r="D52" t="s">
        <v>295</v>
      </c>
      <c r="E52" t="s">
        <v>296</v>
      </c>
      <c r="F52" t="s">
        <v>297</v>
      </c>
      <c r="G52" t="s">
        <v>298</v>
      </c>
    </row>
    <row r="53" spans="1:7" x14ac:dyDescent="0.25">
      <c r="A53">
        <v>52</v>
      </c>
      <c r="B53" t="s">
        <v>299</v>
      </c>
      <c r="C53" t="s">
        <v>300</v>
      </c>
      <c r="D53" t="s">
        <v>301</v>
      </c>
      <c r="E53" t="s">
        <v>302</v>
      </c>
      <c r="F53" t="s">
        <v>303</v>
      </c>
      <c r="G53" t="s">
        <v>35</v>
      </c>
    </row>
    <row r="54" spans="1:7" x14ac:dyDescent="0.25">
      <c r="A54">
        <v>53</v>
      </c>
      <c r="B54" t="s">
        <v>72</v>
      </c>
      <c r="C54" t="s">
        <v>304</v>
      </c>
      <c r="D54" t="s">
        <v>305</v>
      </c>
      <c r="E54" t="s">
        <v>306</v>
      </c>
      <c r="F54" t="s">
        <v>307</v>
      </c>
      <c r="G54" t="s">
        <v>41</v>
      </c>
    </row>
    <row r="55" spans="1:7" x14ac:dyDescent="0.25">
      <c r="A55">
        <v>54</v>
      </c>
      <c r="B55" t="s">
        <v>308</v>
      </c>
      <c r="C55" t="s">
        <v>245</v>
      </c>
      <c r="D55" t="s">
        <v>309</v>
      </c>
      <c r="E55" t="s">
        <v>310</v>
      </c>
      <c r="F55" t="s">
        <v>311</v>
      </c>
      <c r="G55" t="s">
        <v>312</v>
      </c>
    </row>
    <row r="56" spans="1:7" x14ac:dyDescent="0.25">
      <c r="A56">
        <v>55</v>
      </c>
      <c r="B56" t="s">
        <v>313</v>
      </c>
      <c r="C56" t="s">
        <v>314</v>
      </c>
      <c r="D56" t="s">
        <v>315</v>
      </c>
      <c r="E56" t="s">
        <v>316</v>
      </c>
      <c r="F56" t="s">
        <v>317</v>
      </c>
      <c r="G56" t="s">
        <v>318</v>
      </c>
    </row>
    <row r="57" spans="1:7" x14ac:dyDescent="0.25">
      <c r="A57">
        <v>56</v>
      </c>
      <c r="B57" t="s">
        <v>319</v>
      </c>
      <c r="C57" t="s">
        <v>320</v>
      </c>
      <c r="D57" t="s">
        <v>321</v>
      </c>
      <c r="E57" t="s">
        <v>322</v>
      </c>
      <c r="F57" t="s">
        <v>323</v>
      </c>
      <c r="G57" t="s">
        <v>184</v>
      </c>
    </row>
    <row r="58" spans="1:7" x14ac:dyDescent="0.25">
      <c r="A58">
        <v>57</v>
      </c>
      <c r="B58" t="s">
        <v>120</v>
      </c>
      <c r="C58" t="s">
        <v>324</v>
      </c>
      <c r="D58" t="s">
        <v>325</v>
      </c>
      <c r="E58" t="s">
        <v>326</v>
      </c>
      <c r="F58" t="s">
        <v>327</v>
      </c>
      <c r="G58" t="s">
        <v>328</v>
      </c>
    </row>
    <row r="59" spans="1:7" x14ac:dyDescent="0.25">
      <c r="A59">
        <v>58</v>
      </c>
      <c r="B59" t="s">
        <v>24</v>
      </c>
      <c r="C59" t="s">
        <v>329</v>
      </c>
      <c r="D59" t="s">
        <v>330</v>
      </c>
      <c r="E59" t="s">
        <v>331</v>
      </c>
      <c r="F59" t="s">
        <v>332</v>
      </c>
      <c r="G59" t="s">
        <v>333</v>
      </c>
    </row>
    <row r="60" spans="1:7" x14ac:dyDescent="0.25">
      <c r="A60">
        <v>59</v>
      </c>
      <c r="B60" t="s">
        <v>334</v>
      </c>
      <c r="C60" t="s">
        <v>335</v>
      </c>
      <c r="D60" t="s">
        <v>336</v>
      </c>
      <c r="E60" t="s">
        <v>337</v>
      </c>
      <c r="F60" t="s">
        <v>338</v>
      </c>
      <c r="G60" t="s">
        <v>339</v>
      </c>
    </row>
    <row r="61" spans="1:7" x14ac:dyDescent="0.25">
      <c r="A61">
        <v>60</v>
      </c>
      <c r="B61" t="s">
        <v>340</v>
      </c>
      <c r="C61" t="s">
        <v>341</v>
      </c>
      <c r="D61" t="s">
        <v>342</v>
      </c>
      <c r="E61" t="s">
        <v>343</v>
      </c>
      <c r="F61" t="s">
        <v>344</v>
      </c>
      <c r="G61" t="s">
        <v>345</v>
      </c>
    </row>
    <row r="62" spans="1:7" x14ac:dyDescent="0.25">
      <c r="A62">
        <v>61</v>
      </c>
      <c r="B62" t="s">
        <v>346</v>
      </c>
      <c r="C62" t="s">
        <v>285</v>
      </c>
      <c r="D62" t="s">
        <v>347</v>
      </c>
      <c r="E62">
        <f>1-538-622-8665</f>
        <v>-9824</v>
      </c>
      <c r="F62" t="s">
        <v>348</v>
      </c>
      <c r="G62" t="s">
        <v>349</v>
      </c>
    </row>
    <row r="63" spans="1:7" x14ac:dyDescent="0.25">
      <c r="A63">
        <v>62</v>
      </c>
      <c r="B63" t="s">
        <v>350</v>
      </c>
      <c r="C63" t="s">
        <v>351</v>
      </c>
      <c r="D63" t="s">
        <v>352</v>
      </c>
      <c r="E63" t="s">
        <v>353</v>
      </c>
      <c r="F63" t="s">
        <v>354</v>
      </c>
      <c r="G63" t="s">
        <v>355</v>
      </c>
    </row>
    <row r="64" spans="1:7" x14ac:dyDescent="0.25">
      <c r="A64">
        <v>63</v>
      </c>
      <c r="B64" t="s">
        <v>356</v>
      </c>
      <c r="C64" t="s">
        <v>267</v>
      </c>
      <c r="D64" t="s">
        <v>357</v>
      </c>
      <c r="E64" t="s">
        <v>358</v>
      </c>
      <c r="F64" t="s">
        <v>359</v>
      </c>
      <c r="G64" t="s">
        <v>184</v>
      </c>
    </row>
    <row r="65" spans="1:7" x14ac:dyDescent="0.25">
      <c r="A65">
        <v>64</v>
      </c>
      <c r="B65" t="s">
        <v>238</v>
      </c>
      <c r="C65" t="s">
        <v>360</v>
      </c>
      <c r="D65" t="s">
        <v>361</v>
      </c>
      <c r="E65" t="s">
        <v>362</v>
      </c>
      <c r="F65" t="s">
        <v>363</v>
      </c>
      <c r="G65" t="s">
        <v>243</v>
      </c>
    </row>
    <row r="66" spans="1:7" x14ac:dyDescent="0.25">
      <c r="A66">
        <v>65</v>
      </c>
      <c r="B66" t="s">
        <v>66</v>
      </c>
      <c r="C66" t="s">
        <v>364</v>
      </c>
      <c r="D66" t="s">
        <v>365</v>
      </c>
      <c r="E66" t="s">
        <v>366</v>
      </c>
      <c r="F66" t="s">
        <v>367</v>
      </c>
      <c r="G66" t="s">
        <v>368</v>
      </c>
    </row>
    <row r="67" spans="1:7" x14ac:dyDescent="0.25">
      <c r="A67">
        <v>66</v>
      </c>
      <c r="B67" t="s">
        <v>369</v>
      </c>
      <c r="C67" t="s">
        <v>370</v>
      </c>
      <c r="D67" t="s">
        <v>371</v>
      </c>
      <c r="E67" t="s">
        <v>372</v>
      </c>
      <c r="F67" t="s">
        <v>373</v>
      </c>
      <c r="G67" t="s">
        <v>374</v>
      </c>
    </row>
    <row r="68" spans="1:7" x14ac:dyDescent="0.25">
      <c r="A68">
        <v>67</v>
      </c>
      <c r="B68" t="s">
        <v>375</v>
      </c>
      <c r="C68" t="s">
        <v>376</v>
      </c>
      <c r="D68" t="s">
        <v>377</v>
      </c>
      <c r="E68" t="s">
        <v>378</v>
      </c>
      <c r="F68" t="s">
        <v>379</v>
      </c>
      <c r="G68" t="s">
        <v>380</v>
      </c>
    </row>
    <row r="69" spans="1:7" x14ac:dyDescent="0.25">
      <c r="A69">
        <v>68</v>
      </c>
      <c r="B69" t="s">
        <v>381</v>
      </c>
      <c r="C69" t="s">
        <v>382</v>
      </c>
      <c r="D69" t="s">
        <v>383</v>
      </c>
      <c r="E69" t="s">
        <v>384</v>
      </c>
      <c r="F69" t="s">
        <v>385</v>
      </c>
      <c r="G69" t="s">
        <v>386</v>
      </c>
    </row>
    <row r="70" spans="1:7" x14ac:dyDescent="0.25">
      <c r="A70">
        <v>69</v>
      </c>
      <c r="B70" t="s">
        <v>387</v>
      </c>
      <c r="C70" t="s">
        <v>388</v>
      </c>
      <c r="D70" t="s">
        <v>389</v>
      </c>
      <c r="E70" t="s">
        <v>390</v>
      </c>
      <c r="F70" t="s">
        <v>391</v>
      </c>
      <c r="G70" t="s">
        <v>392</v>
      </c>
    </row>
    <row r="71" spans="1:7" x14ac:dyDescent="0.25">
      <c r="A71">
        <v>70</v>
      </c>
      <c r="B71" t="s">
        <v>393</v>
      </c>
      <c r="C71" t="s">
        <v>394</v>
      </c>
      <c r="D71" t="s">
        <v>395</v>
      </c>
      <c r="E71">
        <f>1-825-498-5533</f>
        <v>-6855</v>
      </c>
      <c r="F71" t="s">
        <v>396</v>
      </c>
      <c r="G71" t="s">
        <v>397</v>
      </c>
    </row>
    <row r="72" spans="1:7" x14ac:dyDescent="0.25">
      <c r="A72">
        <v>71</v>
      </c>
      <c r="B72" t="s">
        <v>398</v>
      </c>
      <c r="C72" t="s">
        <v>399</v>
      </c>
      <c r="D72" t="s">
        <v>400</v>
      </c>
      <c r="E72" t="s">
        <v>401</v>
      </c>
      <c r="F72" t="s">
        <v>402</v>
      </c>
      <c r="G72" t="s">
        <v>403</v>
      </c>
    </row>
    <row r="73" spans="1:7" x14ac:dyDescent="0.25">
      <c r="A73">
        <v>72</v>
      </c>
      <c r="B73" t="s">
        <v>404</v>
      </c>
      <c r="C73" t="s">
        <v>405</v>
      </c>
      <c r="D73" t="s">
        <v>406</v>
      </c>
      <c r="E73" t="s">
        <v>407</v>
      </c>
      <c r="F73" t="s">
        <v>408</v>
      </c>
      <c r="G73" t="s">
        <v>409</v>
      </c>
    </row>
    <row r="74" spans="1:7" x14ac:dyDescent="0.25">
      <c r="A74">
        <v>73</v>
      </c>
      <c r="B74" t="s">
        <v>410</v>
      </c>
      <c r="C74" t="s">
        <v>411</v>
      </c>
      <c r="D74" t="s">
        <v>412</v>
      </c>
      <c r="E74" t="s">
        <v>413</v>
      </c>
      <c r="F74" t="s">
        <v>414</v>
      </c>
      <c r="G74" t="s">
        <v>415</v>
      </c>
    </row>
    <row r="75" spans="1:7" x14ac:dyDescent="0.25">
      <c r="A75">
        <v>74</v>
      </c>
      <c r="B75" t="s">
        <v>388</v>
      </c>
      <c r="C75" t="s">
        <v>279</v>
      </c>
      <c r="D75" t="s">
        <v>416</v>
      </c>
      <c r="E75" t="s">
        <v>417</v>
      </c>
      <c r="F75" t="s">
        <v>418</v>
      </c>
      <c r="G75" t="s">
        <v>419</v>
      </c>
    </row>
    <row r="76" spans="1:7" x14ac:dyDescent="0.25">
      <c r="A76">
        <v>75</v>
      </c>
      <c r="B76" t="s">
        <v>420</v>
      </c>
      <c r="C76" t="s">
        <v>421</v>
      </c>
      <c r="D76" t="s">
        <v>422</v>
      </c>
      <c r="E76" t="s">
        <v>423</v>
      </c>
      <c r="F76" t="s">
        <v>424</v>
      </c>
      <c r="G76" t="s">
        <v>425</v>
      </c>
    </row>
    <row r="77" spans="1:7" x14ac:dyDescent="0.25">
      <c r="A77">
        <v>76</v>
      </c>
      <c r="B77" t="s">
        <v>426</v>
      </c>
      <c r="C77" t="s">
        <v>421</v>
      </c>
      <c r="D77" t="s">
        <v>427</v>
      </c>
      <c r="E77">
        <f>1-252-216-6265</f>
        <v>-6732</v>
      </c>
      <c r="F77" t="s">
        <v>428</v>
      </c>
      <c r="G77" t="s">
        <v>386</v>
      </c>
    </row>
    <row r="78" spans="1:7" x14ac:dyDescent="0.25">
      <c r="A78">
        <v>77</v>
      </c>
      <c r="B78" t="s">
        <v>429</v>
      </c>
      <c r="C78" t="s">
        <v>370</v>
      </c>
      <c r="D78" t="s">
        <v>430</v>
      </c>
      <c r="E78" t="s">
        <v>431</v>
      </c>
      <c r="F78" t="s">
        <v>432</v>
      </c>
      <c r="G78" t="s">
        <v>433</v>
      </c>
    </row>
    <row r="79" spans="1:7" x14ac:dyDescent="0.25">
      <c r="A79">
        <v>78</v>
      </c>
      <c r="B79" t="s">
        <v>72</v>
      </c>
      <c r="C79" t="s">
        <v>434</v>
      </c>
      <c r="D79" t="s">
        <v>435</v>
      </c>
      <c r="E79" t="s">
        <v>436</v>
      </c>
      <c r="F79" t="s">
        <v>437</v>
      </c>
      <c r="G79" t="s">
        <v>438</v>
      </c>
    </row>
    <row r="80" spans="1:7" x14ac:dyDescent="0.25">
      <c r="A80">
        <v>79</v>
      </c>
      <c r="B80" t="s">
        <v>439</v>
      </c>
      <c r="C80" t="s">
        <v>335</v>
      </c>
      <c r="D80" t="s">
        <v>440</v>
      </c>
      <c r="E80" t="s">
        <v>441</v>
      </c>
      <c r="F80" t="s">
        <v>442</v>
      </c>
      <c r="G80" t="s">
        <v>443</v>
      </c>
    </row>
    <row r="81" spans="1:7" x14ac:dyDescent="0.25">
      <c r="A81">
        <v>80</v>
      </c>
      <c r="B81" t="s">
        <v>444</v>
      </c>
      <c r="C81" t="s">
        <v>399</v>
      </c>
      <c r="D81" t="s">
        <v>445</v>
      </c>
      <c r="E81" t="s">
        <v>446</v>
      </c>
      <c r="F81" t="s">
        <v>447</v>
      </c>
      <c r="G81" t="s">
        <v>190</v>
      </c>
    </row>
    <row r="82" spans="1:7" x14ac:dyDescent="0.25">
      <c r="A82">
        <v>81</v>
      </c>
      <c r="B82" t="s">
        <v>448</v>
      </c>
      <c r="C82" t="s">
        <v>449</v>
      </c>
      <c r="D82" t="s">
        <v>450</v>
      </c>
      <c r="E82" t="s">
        <v>451</v>
      </c>
      <c r="F82" t="s">
        <v>452</v>
      </c>
      <c r="G82" t="s">
        <v>355</v>
      </c>
    </row>
    <row r="83" spans="1:7" x14ac:dyDescent="0.25">
      <c r="A83">
        <v>82</v>
      </c>
      <c r="B83" t="s">
        <v>444</v>
      </c>
      <c r="C83" t="s">
        <v>453</v>
      </c>
      <c r="D83" t="s">
        <v>454</v>
      </c>
      <c r="E83" t="s">
        <v>455</v>
      </c>
      <c r="F83" t="s">
        <v>456</v>
      </c>
      <c r="G83" t="s">
        <v>23</v>
      </c>
    </row>
    <row r="84" spans="1:7" x14ac:dyDescent="0.25">
      <c r="A84">
        <v>83</v>
      </c>
      <c r="B84" t="s">
        <v>66</v>
      </c>
      <c r="C84" t="s">
        <v>457</v>
      </c>
      <c r="D84" t="s">
        <v>458</v>
      </c>
      <c r="E84">
        <f>1-324-141-4793</f>
        <v>-5257</v>
      </c>
      <c r="F84" t="s">
        <v>459</v>
      </c>
      <c r="G84" t="s">
        <v>328</v>
      </c>
    </row>
    <row r="85" spans="1:7" x14ac:dyDescent="0.25">
      <c r="A85">
        <v>84</v>
      </c>
      <c r="B85" t="s">
        <v>334</v>
      </c>
      <c r="C85" t="s">
        <v>460</v>
      </c>
      <c r="D85" t="s">
        <v>461</v>
      </c>
      <c r="E85">
        <v>3923729750</v>
      </c>
      <c r="F85" t="s">
        <v>462</v>
      </c>
      <c r="G85" t="s">
        <v>463</v>
      </c>
    </row>
    <row r="86" spans="1:7" x14ac:dyDescent="0.25">
      <c r="A86">
        <v>85</v>
      </c>
      <c r="B86" t="s">
        <v>464</v>
      </c>
      <c r="C86" t="s">
        <v>300</v>
      </c>
      <c r="D86" t="s">
        <v>465</v>
      </c>
      <c r="E86" t="s">
        <v>466</v>
      </c>
      <c r="F86" t="s">
        <v>236</v>
      </c>
      <c r="G86" t="s">
        <v>467</v>
      </c>
    </row>
    <row r="87" spans="1:7" x14ac:dyDescent="0.25">
      <c r="A87">
        <v>86</v>
      </c>
      <c r="B87" t="s">
        <v>468</v>
      </c>
      <c r="C87" t="s">
        <v>469</v>
      </c>
      <c r="D87" t="s">
        <v>470</v>
      </c>
      <c r="E87">
        <v>9801787215</v>
      </c>
      <c r="F87" t="s">
        <v>471</v>
      </c>
      <c r="G87" t="s">
        <v>472</v>
      </c>
    </row>
    <row r="88" spans="1:7" x14ac:dyDescent="0.25">
      <c r="A88">
        <v>87</v>
      </c>
      <c r="B88" t="s">
        <v>100</v>
      </c>
      <c r="C88" t="s">
        <v>132</v>
      </c>
      <c r="D88" t="s">
        <v>473</v>
      </c>
      <c r="E88">
        <v>868287894</v>
      </c>
      <c r="F88" t="s">
        <v>474</v>
      </c>
      <c r="G88" t="s">
        <v>475</v>
      </c>
    </row>
    <row r="89" spans="1:7" x14ac:dyDescent="0.25">
      <c r="A89">
        <v>88</v>
      </c>
      <c r="B89" t="s">
        <v>476</v>
      </c>
      <c r="C89" t="s">
        <v>477</v>
      </c>
      <c r="D89" t="s">
        <v>478</v>
      </c>
      <c r="E89" t="s">
        <v>479</v>
      </c>
      <c r="F89" t="s">
        <v>480</v>
      </c>
      <c r="G89" t="s">
        <v>481</v>
      </c>
    </row>
    <row r="90" spans="1:7" x14ac:dyDescent="0.25">
      <c r="A90">
        <v>89</v>
      </c>
      <c r="B90" t="s">
        <v>482</v>
      </c>
      <c r="C90" t="s">
        <v>382</v>
      </c>
      <c r="D90" t="s">
        <v>483</v>
      </c>
      <c r="E90" t="s">
        <v>484</v>
      </c>
      <c r="F90" t="s">
        <v>485</v>
      </c>
      <c r="G90" t="s">
        <v>59</v>
      </c>
    </row>
    <row r="91" spans="1:7" x14ac:dyDescent="0.25">
      <c r="A91">
        <v>90</v>
      </c>
      <c r="B91" t="s">
        <v>486</v>
      </c>
      <c r="C91" t="s">
        <v>487</v>
      </c>
      <c r="D91" t="s">
        <v>488</v>
      </c>
      <c r="E91" t="s">
        <v>489</v>
      </c>
      <c r="F91" t="s">
        <v>490</v>
      </c>
      <c r="G91" t="s">
        <v>433</v>
      </c>
    </row>
    <row r="92" spans="1:7" x14ac:dyDescent="0.25">
      <c r="A92">
        <v>91</v>
      </c>
      <c r="B92" t="s">
        <v>491</v>
      </c>
      <c r="C92" t="s">
        <v>492</v>
      </c>
      <c r="D92" t="s">
        <v>493</v>
      </c>
      <c r="E92">
        <f>1-653-37-9753</f>
        <v>-10442</v>
      </c>
      <c r="F92" t="s">
        <v>494</v>
      </c>
      <c r="G92" t="s">
        <v>495</v>
      </c>
    </row>
    <row r="93" spans="1:7" x14ac:dyDescent="0.25">
      <c r="A93">
        <v>92</v>
      </c>
      <c r="B93" t="s">
        <v>132</v>
      </c>
      <c r="C93" t="s">
        <v>496</v>
      </c>
      <c r="D93" t="s">
        <v>497</v>
      </c>
      <c r="E93" t="s">
        <v>498</v>
      </c>
      <c r="F93" t="s">
        <v>499</v>
      </c>
      <c r="G93" t="s">
        <v>500</v>
      </c>
    </row>
    <row r="94" spans="1:7" x14ac:dyDescent="0.25">
      <c r="A94">
        <v>93</v>
      </c>
      <c r="B94" t="s">
        <v>501</v>
      </c>
      <c r="C94" t="s">
        <v>477</v>
      </c>
      <c r="D94" t="s">
        <v>502</v>
      </c>
      <c r="E94" t="s">
        <v>503</v>
      </c>
      <c r="F94" t="s">
        <v>504</v>
      </c>
      <c r="G94" t="s">
        <v>433</v>
      </c>
    </row>
    <row r="95" spans="1:7" x14ac:dyDescent="0.25">
      <c r="A95">
        <v>94</v>
      </c>
      <c r="B95" t="s">
        <v>505</v>
      </c>
      <c r="C95" t="s">
        <v>506</v>
      </c>
      <c r="D95" t="s">
        <v>507</v>
      </c>
      <c r="E95" t="s">
        <v>508</v>
      </c>
      <c r="F95" t="s">
        <v>509</v>
      </c>
      <c r="G95" t="s">
        <v>510</v>
      </c>
    </row>
    <row r="96" spans="1:7" x14ac:dyDescent="0.25">
      <c r="A96">
        <v>95</v>
      </c>
      <c r="B96" t="s">
        <v>289</v>
      </c>
      <c r="C96" t="s">
        <v>511</v>
      </c>
      <c r="D96" t="s">
        <v>512</v>
      </c>
      <c r="E96">
        <v>9481496054</v>
      </c>
      <c r="F96" t="s">
        <v>513</v>
      </c>
      <c r="G96" t="s">
        <v>514</v>
      </c>
    </row>
    <row r="97" spans="1:7" x14ac:dyDescent="0.25">
      <c r="A97">
        <v>96</v>
      </c>
      <c r="B97" t="s">
        <v>439</v>
      </c>
      <c r="C97" t="s">
        <v>515</v>
      </c>
      <c r="D97" t="s">
        <v>516</v>
      </c>
      <c r="E97" t="s">
        <v>517</v>
      </c>
      <c r="F97" t="s">
        <v>518</v>
      </c>
      <c r="G97" t="s">
        <v>225</v>
      </c>
    </row>
    <row r="98" spans="1:7" x14ac:dyDescent="0.25">
      <c r="A98">
        <v>97</v>
      </c>
      <c r="B98" t="s">
        <v>260</v>
      </c>
      <c r="C98" t="s">
        <v>519</v>
      </c>
      <c r="D98" t="s">
        <v>520</v>
      </c>
      <c r="E98" t="s">
        <v>521</v>
      </c>
      <c r="F98" t="s">
        <v>522</v>
      </c>
      <c r="G98" t="s">
        <v>318</v>
      </c>
    </row>
    <row r="99" spans="1:7" x14ac:dyDescent="0.25">
      <c r="A99">
        <v>98</v>
      </c>
      <c r="B99" t="s">
        <v>523</v>
      </c>
      <c r="C99" t="s">
        <v>524</v>
      </c>
      <c r="D99" t="s">
        <v>525</v>
      </c>
      <c r="E99" t="s">
        <v>526</v>
      </c>
      <c r="F99" t="s">
        <v>527</v>
      </c>
      <c r="G99" t="s">
        <v>438</v>
      </c>
    </row>
    <row r="100" spans="1:7" x14ac:dyDescent="0.25">
      <c r="A100">
        <v>99</v>
      </c>
      <c r="B100" t="s">
        <v>375</v>
      </c>
      <c r="C100" t="s">
        <v>528</v>
      </c>
      <c r="D100" t="s">
        <v>529</v>
      </c>
      <c r="E100" t="s">
        <v>530</v>
      </c>
      <c r="F100" t="s">
        <v>531</v>
      </c>
      <c r="G100" t="s">
        <v>532</v>
      </c>
    </row>
    <row r="101" spans="1:7" x14ac:dyDescent="0.25">
      <c r="A101">
        <v>100</v>
      </c>
      <c r="B101" t="s">
        <v>155</v>
      </c>
      <c r="C101" t="s">
        <v>421</v>
      </c>
      <c r="D101" t="s">
        <v>533</v>
      </c>
      <c r="E101" t="s">
        <v>534</v>
      </c>
      <c r="F101" t="s">
        <v>535</v>
      </c>
      <c r="G101" t="s">
        <v>536</v>
      </c>
    </row>
    <row r="102" spans="1:7" x14ac:dyDescent="0.25">
      <c r="A102">
        <v>101</v>
      </c>
      <c r="B102" t="s">
        <v>537</v>
      </c>
      <c r="C102" t="s">
        <v>538</v>
      </c>
      <c r="D102" t="s">
        <v>539</v>
      </c>
      <c r="E102" t="s">
        <v>540</v>
      </c>
      <c r="F102" t="s">
        <v>541</v>
      </c>
      <c r="G102" t="s">
        <v>542</v>
      </c>
    </row>
    <row r="103" spans="1:7" x14ac:dyDescent="0.25">
      <c r="A103">
        <v>102</v>
      </c>
      <c r="B103" t="s">
        <v>543</v>
      </c>
      <c r="C103" t="s">
        <v>107</v>
      </c>
      <c r="D103" t="s">
        <v>544</v>
      </c>
      <c r="E103" t="s">
        <v>545</v>
      </c>
      <c r="F103" t="s">
        <v>546</v>
      </c>
      <c r="G103" t="s">
        <v>547</v>
      </c>
    </row>
    <row r="104" spans="1:7" x14ac:dyDescent="0.25">
      <c r="A104">
        <v>103</v>
      </c>
      <c r="B104" t="s">
        <v>548</v>
      </c>
      <c r="C104" t="s">
        <v>549</v>
      </c>
      <c r="D104" t="s">
        <v>550</v>
      </c>
      <c r="E104" t="s">
        <v>551</v>
      </c>
      <c r="F104" t="s">
        <v>552</v>
      </c>
      <c r="G104" t="s">
        <v>553</v>
      </c>
    </row>
    <row r="105" spans="1:7" x14ac:dyDescent="0.25">
      <c r="A105">
        <v>104</v>
      </c>
      <c r="B105" t="s">
        <v>554</v>
      </c>
      <c r="C105" t="s">
        <v>192</v>
      </c>
      <c r="D105" t="s">
        <v>555</v>
      </c>
      <c r="E105" t="s">
        <v>556</v>
      </c>
      <c r="F105" t="s">
        <v>557</v>
      </c>
      <c r="G105" t="s">
        <v>558</v>
      </c>
    </row>
    <row r="106" spans="1:7" x14ac:dyDescent="0.25">
      <c r="A106">
        <v>105</v>
      </c>
      <c r="B106" t="s">
        <v>559</v>
      </c>
      <c r="C106" t="s">
        <v>560</v>
      </c>
      <c r="D106" t="s">
        <v>561</v>
      </c>
      <c r="E106" t="s">
        <v>562</v>
      </c>
      <c r="F106" t="s">
        <v>563</v>
      </c>
      <c r="G106" t="s">
        <v>564</v>
      </c>
    </row>
    <row r="107" spans="1:7" x14ac:dyDescent="0.25">
      <c r="A107">
        <v>106</v>
      </c>
      <c r="B107" t="s">
        <v>238</v>
      </c>
      <c r="C107" t="s">
        <v>565</v>
      </c>
      <c r="D107" t="s">
        <v>566</v>
      </c>
      <c r="E107" t="s">
        <v>567</v>
      </c>
      <c r="F107" t="s">
        <v>568</v>
      </c>
      <c r="G107" t="s">
        <v>569</v>
      </c>
    </row>
    <row r="108" spans="1:7" x14ac:dyDescent="0.25">
      <c r="A108">
        <v>107</v>
      </c>
      <c r="B108" t="s">
        <v>570</v>
      </c>
      <c r="C108" t="s">
        <v>571</v>
      </c>
      <c r="D108" t="s">
        <v>572</v>
      </c>
      <c r="E108" t="s">
        <v>573</v>
      </c>
      <c r="F108" t="s">
        <v>574</v>
      </c>
      <c r="G108" t="s">
        <v>575</v>
      </c>
    </row>
    <row r="109" spans="1:7" x14ac:dyDescent="0.25">
      <c r="A109">
        <v>108</v>
      </c>
      <c r="B109" t="s">
        <v>341</v>
      </c>
      <c r="C109" t="s">
        <v>267</v>
      </c>
      <c r="D109" t="s">
        <v>576</v>
      </c>
      <c r="E109">
        <f>1-336-387-154</f>
        <v>-876</v>
      </c>
      <c r="F109" t="s">
        <v>577</v>
      </c>
      <c r="G109" t="s">
        <v>433</v>
      </c>
    </row>
    <row r="110" spans="1:7" x14ac:dyDescent="0.25">
      <c r="A110">
        <v>109</v>
      </c>
      <c r="B110" t="s">
        <v>578</v>
      </c>
      <c r="C110" t="s">
        <v>579</v>
      </c>
      <c r="D110" t="s">
        <v>580</v>
      </c>
      <c r="E110" t="s">
        <v>581</v>
      </c>
      <c r="F110" t="s">
        <v>582</v>
      </c>
      <c r="G110" t="s">
        <v>481</v>
      </c>
    </row>
    <row r="111" spans="1:7" x14ac:dyDescent="0.25">
      <c r="A111">
        <v>110</v>
      </c>
      <c r="B111" t="s">
        <v>583</v>
      </c>
      <c r="C111" t="s">
        <v>584</v>
      </c>
      <c r="D111" t="s">
        <v>585</v>
      </c>
      <c r="E111" t="s">
        <v>586</v>
      </c>
      <c r="F111" t="s">
        <v>587</v>
      </c>
      <c r="G111" t="s">
        <v>588</v>
      </c>
    </row>
    <row r="112" spans="1:7" x14ac:dyDescent="0.25">
      <c r="A112">
        <v>111</v>
      </c>
      <c r="B112" t="s">
        <v>589</v>
      </c>
      <c r="C112" t="s">
        <v>590</v>
      </c>
      <c r="D112" t="s">
        <v>591</v>
      </c>
      <c r="E112" t="s">
        <v>592</v>
      </c>
      <c r="F112" t="s">
        <v>593</v>
      </c>
      <c r="G112" t="s">
        <v>594</v>
      </c>
    </row>
    <row r="113" spans="1:7" x14ac:dyDescent="0.25">
      <c r="A113">
        <v>112</v>
      </c>
      <c r="B113" t="s">
        <v>439</v>
      </c>
      <c r="C113" t="s">
        <v>186</v>
      </c>
      <c r="D113" t="s">
        <v>595</v>
      </c>
      <c r="E113" t="s">
        <v>596</v>
      </c>
      <c r="F113" t="s">
        <v>597</v>
      </c>
      <c r="G113" t="s">
        <v>598</v>
      </c>
    </row>
    <row r="114" spans="1:7" x14ac:dyDescent="0.25">
      <c r="A114">
        <v>113</v>
      </c>
      <c r="B114" t="s">
        <v>505</v>
      </c>
      <c r="C114" t="s">
        <v>599</v>
      </c>
      <c r="D114" t="s">
        <v>600</v>
      </c>
      <c r="E114" t="s">
        <v>601</v>
      </c>
      <c r="F114" t="s">
        <v>602</v>
      </c>
      <c r="G114" t="s">
        <v>603</v>
      </c>
    </row>
    <row r="115" spans="1:7" x14ac:dyDescent="0.25">
      <c r="A115">
        <v>114</v>
      </c>
      <c r="B115" t="s">
        <v>604</v>
      </c>
      <c r="C115" t="s">
        <v>335</v>
      </c>
      <c r="D115" t="s">
        <v>605</v>
      </c>
      <c r="E115" t="s">
        <v>606</v>
      </c>
      <c r="F115" t="s">
        <v>607</v>
      </c>
      <c r="G115" t="s">
        <v>608</v>
      </c>
    </row>
    <row r="116" spans="1:7" x14ac:dyDescent="0.25">
      <c r="A116">
        <v>115</v>
      </c>
      <c r="B116" t="s">
        <v>609</v>
      </c>
      <c r="C116" t="s">
        <v>610</v>
      </c>
      <c r="D116" t="s">
        <v>611</v>
      </c>
      <c r="E116">
        <v>4804276369</v>
      </c>
      <c r="F116" t="s">
        <v>612</v>
      </c>
      <c r="G116" t="s">
        <v>500</v>
      </c>
    </row>
    <row r="117" spans="1:7" x14ac:dyDescent="0.25">
      <c r="A117">
        <v>116</v>
      </c>
      <c r="B117" t="s">
        <v>613</v>
      </c>
      <c r="C117" t="s">
        <v>614</v>
      </c>
      <c r="D117" t="s">
        <v>615</v>
      </c>
      <c r="E117">
        <v>9548915372</v>
      </c>
      <c r="F117" t="s">
        <v>616</v>
      </c>
      <c r="G117" t="s">
        <v>617</v>
      </c>
    </row>
    <row r="118" spans="1:7" x14ac:dyDescent="0.25">
      <c r="A118">
        <v>117</v>
      </c>
      <c r="B118" t="s">
        <v>618</v>
      </c>
      <c r="C118" t="s">
        <v>619</v>
      </c>
      <c r="D118" t="s">
        <v>620</v>
      </c>
      <c r="E118" t="s">
        <v>621</v>
      </c>
      <c r="F118" t="s">
        <v>622</v>
      </c>
      <c r="G118" t="s">
        <v>415</v>
      </c>
    </row>
    <row r="119" spans="1:7" x14ac:dyDescent="0.25">
      <c r="A119">
        <v>118</v>
      </c>
      <c r="B119" t="s">
        <v>623</v>
      </c>
      <c r="C119" t="s">
        <v>624</v>
      </c>
      <c r="D119" t="s">
        <v>625</v>
      </c>
      <c r="E119" t="s">
        <v>626</v>
      </c>
      <c r="F119" t="s">
        <v>627</v>
      </c>
      <c r="G119" t="s">
        <v>83</v>
      </c>
    </row>
    <row r="120" spans="1:7" x14ac:dyDescent="0.25">
      <c r="A120">
        <v>119</v>
      </c>
      <c r="B120" t="s">
        <v>628</v>
      </c>
      <c r="C120" t="s">
        <v>382</v>
      </c>
      <c r="D120" t="s">
        <v>629</v>
      </c>
      <c r="E120" t="s">
        <v>630</v>
      </c>
      <c r="F120" t="s">
        <v>452</v>
      </c>
      <c r="G120" t="s">
        <v>631</v>
      </c>
    </row>
    <row r="121" spans="1:7" x14ac:dyDescent="0.25">
      <c r="A121">
        <v>120</v>
      </c>
      <c r="B121" t="s">
        <v>632</v>
      </c>
      <c r="C121" t="s">
        <v>633</v>
      </c>
      <c r="D121" t="s">
        <v>634</v>
      </c>
      <c r="E121">
        <v>7436304148</v>
      </c>
      <c r="F121" t="s">
        <v>635</v>
      </c>
      <c r="G121" t="s">
        <v>636</v>
      </c>
    </row>
    <row r="122" spans="1:7" x14ac:dyDescent="0.25">
      <c r="A122">
        <v>121</v>
      </c>
      <c r="B122" t="s">
        <v>25</v>
      </c>
      <c r="C122" t="s">
        <v>637</v>
      </c>
      <c r="D122" t="s">
        <v>638</v>
      </c>
      <c r="E122" t="s">
        <v>639</v>
      </c>
      <c r="F122" t="s">
        <v>640</v>
      </c>
      <c r="G122" t="s">
        <v>641</v>
      </c>
    </row>
    <row r="123" spans="1:7" x14ac:dyDescent="0.25">
      <c r="A123">
        <v>122</v>
      </c>
      <c r="B123" t="s">
        <v>642</v>
      </c>
      <c r="C123" t="s">
        <v>643</v>
      </c>
      <c r="D123" t="s">
        <v>644</v>
      </c>
      <c r="E123" t="s">
        <v>645</v>
      </c>
      <c r="F123" t="s">
        <v>646</v>
      </c>
      <c r="G123" t="s">
        <v>283</v>
      </c>
    </row>
    <row r="124" spans="1:7" x14ac:dyDescent="0.25">
      <c r="A124">
        <v>123</v>
      </c>
      <c r="B124" t="s">
        <v>238</v>
      </c>
      <c r="C124" t="s">
        <v>469</v>
      </c>
      <c r="D124" t="s">
        <v>647</v>
      </c>
      <c r="E124" t="s">
        <v>648</v>
      </c>
      <c r="F124" t="s">
        <v>531</v>
      </c>
      <c r="G124" t="s">
        <v>649</v>
      </c>
    </row>
    <row r="125" spans="1:7" x14ac:dyDescent="0.25">
      <c r="A125">
        <v>124</v>
      </c>
      <c r="B125" t="s">
        <v>167</v>
      </c>
      <c r="C125" t="s">
        <v>650</v>
      </c>
      <c r="D125" t="s">
        <v>651</v>
      </c>
      <c r="E125" t="s">
        <v>652</v>
      </c>
      <c r="F125" t="s">
        <v>354</v>
      </c>
      <c r="G125" t="s">
        <v>495</v>
      </c>
    </row>
    <row r="126" spans="1:7" x14ac:dyDescent="0.25">
      <c r="A126">
        <v>125</v>
      </c>
      <c r="B126" t="s">
        <v>653</v>
      </c>
      <c r="C126" t="s">
        <v>654</v>
      </c>
      <c r="D126" t="s">
        <v>655</v>
      </c>
      <c r="E126" t="s">
        <v>656</v>
      </c>
      <c r="F126" t="s">
        <v>657</v>
      </c>
      <c r="G126" t="s">
        <v>658</v>
      </c>
    </row>
    <row r="127" spans="1:7" x14ac:dyDescent="0.25">
      <c r="A127">
        <v>126</v>
      </c>
      <c r="B127" t="s">
        <v>659</v>
      </c>
      <c r="C127" t="s">
        <v>660</v>
      </c>
      <c r="D127" t="s">
        <v>661</v>
      </c>
      <c r="E127" t="s">
        <v>662</v>
      </c>
      <c r="F127" t="s">
        <v>663</v>
      </c>
      <c r="G127" t="s">
        <v>178</v>
      </c>
    </row>
    <row r="128" spans="1:7" x14ac:dyDescent="0.25">
      <c r="A128">
        <v>127</v>
      </c>
      <c r="B128" t="s">
        <v>664</v>
      </c>
      <c r="C128" t="s">
        <v>665</v>
      </c>
      <c r="D128" t="s">
        <v>666</v>
      </c>
      <c r="E128" t="s">
        <v>667</v>
      </c>
      <c r="F128" t="s">
        <v>668</v>
      </c>
      <c r="G128" t="s">
        <v>669</v>
      </c>
    </row>
    <row r="129" spans="1:7" x14ac:dyDescent="0.25">
      <c r="A129">
        <v>128</v>
      </c>
      <c r="B129" t="s">
        <v>670</v>
      </c>
      <c r="C129" t="s">
        <v>671</v>
      </c>
      <c r="D129" t="s">
        <v>672</v>
      </c>
      <c r="E129" t="s">
        <v>673</v>
      </c>
      <c r="F129" t="s">
        <v>354</v>
      </c>
      <c r="G129" t="s">
        <v>669</v>
      </c>
    </row>
    <row r="130" spans="1:7" x14ac:dyDescent="0.25">
      <c r="A130">
        <v>129</v>
      </c>
      <c r="B130" t="s">
        <v>674</v>
      </c>
      <c r="C130" t="s">
        <v>675</v>
      </c>
      <c r="D130" t="s">
        <v>676</v>
      </c>
      <c r="E130" t="s">
        <v>677</v>
      </c>
      <c r="F130" t="s">
        <v>678</v>
      </c>
      <c r="G130" t="s">
        <v>472</v>
      </c>
    </row>
    <row r="131" spans="1:7" x14ac:dyDescent="0.25">
      <c r="A131">
        <v>130</v>
      </c>
      <c r="B131" t="s">
        <v>84</v>
      </c>
      <c r="C131" t="s">
        <v>245</v>
      </c>
      <c r="D131" t="s">
        <v>679</v>
      </c>
      <c r="E131" t="s">
        <v>680</v>
      </c>
      <c r="F131" t="s">
        <v>681</v>
      </c>
      <c r="G131" t="s">
        <v>682</v>
      </c>
    </row>
    <row r="132" spans="1:7" x14ac:dyDescent="0.25">
      <c r="A132">
        <v>131</v>
      </c>
      <c r="B132" t="s">
        <v>683</v>
      </c>
      <c r="C132" t="s">
        <v>245</v>
      </c>
      <c r="D132" t="s">
        <v>684</v>
      </c>
      <c r="E132" t="s">
        <v>685</v>
      </c>
      <c r="F132" t="s">
        <v>686</v>
      </c>
      <c r="G132" t="s">
        <v>339</v>
      </c>
    </row>
    <row r="133" spans="1:7" x14ac:dyDescent="0.25">
      <c r="A133">
        <v>132</v>
      </c>
      <c r="B133" t="s">
        <v>687</v>
      </c>
      <c r="C133" t="s">
        <v>688</v>
      </c>
      <c r="D133" t="s">
        <v>689</v>
      </c>
      <c r="E133" t="s">
        <v>690</v>
      </c>
      <c r="F133" t="s">
        <v>691</v>
      </c>
      <c r="G133" t="s">
        <v>288</v>
      </c>
    </row>
    <row r="134" spans="1:7" x14ac:dyDescent="0.25">
      <c r="A134">
        <v>133</v>
      </c>
      <c r="B134" t="s">
        <v>167</v>
      </c>
      <c r="C134" t="s">
        <v>692</v>
      </c>
      <c r="D134" t="s">
        <v>693</v>
      </c>
      <c r="E134" t="s">
        <v>694</v>
      </c>
      <c r="F134" t="s">
        <v>695</v>
      </c>
      <c r="G134" t="s">
        <v>178</v>
      </c>
    </row>
    <row r="135" spans="1:7" x14ac:dyDescent="0.25">
      <c r="A135">
        <v>134</v>
      </c>
      <c r="B135" t="s">
        <v>696</v>
      </c>
      <c r="C135" t="s">
        <v>697</v>
      </c>
      <c r="D135" t="s">
        <v>698</v>
      </c>
      <c r="E135" t="s">
        <v>699</v>
      </c>
      <c r="F135" t="s">
        <v>700</v>
      </c>
      <c r="G135" t="s">
        <v>318</v>
      </c>
    </row>
    <row r="136" spans="1:7" x14ac:dyDescent="0.25">
      <c r="A136">
        <v>135</v>
      </c>
      <c r="B136" t="s">
        <v>701</v>
      </c>
      <c r="C136" t="s">
        <v>579</v>
      </c>
      <c r="D136" t="s">
        <v>702</v>
      </c>
      <c r="E136" t="s">
        <v>703</v>
      </c>
      <c r="F136" t="s">
        <v>704</v>
      </c>
      <c r="G136" t="s">
        <v>705</v>
      </c>
    </row>
    <row r="137" spans="1:7" x14ac:dyDescent="0.25">
      <c r="A137">
        <v>136</v>
      </c>
      <c r="B137" t="s">
        <v>72</v>
      </c>
      <c r="C137" t="s">
        <v>706</v>
      </c>
      <c r="D137" t="s">
        <v>707</v>
      </c>
      <c r="E137" t="s">
        <v>708</v>
      </c>
      <c r="F137" t="s">
        <v>709</v>
      </c>
      <c r="G137" t="s">
        <v>710</v>
      </c>
    </row>
    <row r="138" spans="1:7" x14ac:dyDescent="0.25">
      <c r="A138">
        <v>137</v>
      </c>
      <c r="B138" t="s">
        <v>482</v>
      </c>
      <c r="C138" t="s">
        <v>560</v>
      </c>
      <c r="D138" t="s">
        <v>711</v>
      </c>
      <c r="E138" t="s">
        <v>712</v>
      </c>
      <c r="F138" t="s">
        <v>713</v>
      </c>
      <c r="G138" t="s">
        <v>288</v>
      </c>
    </row>
    <row r="139" spans="1:7" x14ac:dyDescent="0.25">
      <c r="A139">
        <v>138</v>
      </c>
      <c r="B139" t="s">
        <v>524</v>
      </c>
      <c r="C139" t="s">
        <v>714</v>
      </c>
      <c r="D139" t="s">
        <v>715</v>
      </c>
      <c r="E139" t="s">
        <v>716</v>
      </c>
      <c r="F139" t="s">
        <v>717</v>
      </c>
      <c r="G139" t="s">
        <v>553</v>
      </c>
    </row>
    <row r="140" spans="1:7" x14ac:dyDescent="0.25">
      <c r="A140">
        <v>139</v>
      </c>
      <c r="B140" t="s">
        <v>185</v>
      </c>
      <c r="C140" t="s">
        <v>718</v>
      </c>
      <c r="D140" t="s">
        <v>719</v>
      </c>
      <c r="E140" t="s">
        <v>720</v>
      </c>
      <c r="F140" t="s">
        <v>721</v>
      </c>
      <c r="G140" t="s">
        <v>17</v>
      </c>
    </row>
    <row r="141" spans="1:7" x14ac:dyDescent="0.25">
      <c r="A141">
        <v>140</v>
      </c>
      <c r="B141" t="s">
        <v>66</v>
      </c>
      <c r="C141" t="s">
        <v>722</v>
      </c>
      <c r="D141" t="s">
        <v>723</v>
      </c>
      <c r="E141" t="s">
        <v>724</v>
      </c>
      <c r="F141" t="s">
        <v>725</v>
      </c>
      <c r="G141" t="s">
        <v>726</v>
      </c>
    </row>
    <row r="142" spans="1:7" x14ac:dyDescent="0.25">
      <c r="A142">
        <v>141</v>
      </c>
      <c r="B142" t="s">
        <v>727</v>
      </c>
      <c r="C142" t="s">
        <v>728</v>
      </c>
      <c r="D142" t="s">
        <v>729</v>
      </c>
      <c r="E142" t="s">
        <v>730</v>
      </c>
      <c r="F142" t="s">
        <v>731</v>
      </c>
      <c r="G142" t="s">
        <v>732</v>
      </c>
    </row>
    <row r="143" spans="1:7" x14ac:dyDescent="0.25">
      <c r="A143">
        <v>142</v>
      </c>
      <c r="B143" t="s">
        <v>733</v>
      </c>
      <c r="C143" t="s">
        <v>734</v>
      </c>
      <c r="D143" t="s">
        <v>735</v>
      </c>
      <c r="E143" t="s">
        <v>736</v>
      </c>
      <c r="F143" t="s">
        <v>737</v>
      </c>
      <c r="G143" t="s">
        <v>738</v>
      </c>
    </row>
    <row r="144" spans="1:7" x14ac:dyDescent="0.25">
      <c r="A144">
        <v>143</v>
      </c>
      <c r="B144" t="s">
        <v>739</v>
      </c>
      <c r="C144" t="s">
        <v>740</v>
      </c>
      <c r="D144" t="s">
        <v>741</v>
      </c>
      <c r="E144" t="s">
        <v>742</v>
      </c>
      <c r="F144" t="s">
        <v>743</v>
      </c>
      <c r="G144" t="s">
        <v>463</v>
      </c>
    </row>
    <row r="145" spans="1:7" x14ac:dyDescent="0.25">
      <c r="A145">
        <v>144</v>
      </c>
      <c r="B145" t="s">
        <v>744</v>
      </c>
      <c r="C145" t="s">
        <v>745</v>
      </c>
      <c r="D145" t="s">
        <v>746</v>
      </c>
      <c r="E145" t="s">
        <v>747</v>
      </c>
      <c r="F145" t="s">
        <v>748</v>
      </c>
      <c r="G145" t="s">
        <v>29</v>
      </c>
    </row>
    <row r="146" spans="1:7" x14ac:dyDescent="0.25">
      <c r="A146">
        <v>145</v>
      </c>
      <c r="B146" t="s">
        <v>749</v>
      </c>
      <c r="C146" t="s">
        <v>750</v>
      </c>
      <c r="D146" t="s">
        <v>751</v>
      </c>
      <c r="E146" t="s">
        <v>752</v>
      </c>
      <c r="F146" t="s">
        <v>753</v>
      </c>
      <c r="G146" t="s">
        <v>608</v>
      </c>
    </row>
    <row r="147" spans="1:7" x14ac:dyDescent="0.25">
      <c r="A147">
        <v>146</v>
      </c>
      <c r="B147" t="s">
        <v>754</v>
      </c>
      <c r="C147" t="s">
        <v>755</v>
      </c>
      <c r="D147" t="s">
        <v>756</v>
      </c>
      <c r="E147" t="s">
        <v>757</v>
      </c>
      <c r="F147" t="s">
        <v>758</v>
      </c>
      <c r="G147" t="s">
        <v>759</v>
      </c>
    </row>
    <row r="148" spans="1:7" x14ac:dyDescent="0.25">
      <c r="A148">
        <v>147</v>
      </c>
      <c r="B148" t="s">
        <v>760</v>
      </c>
      <c r="C148" t="s">
        <v>761</v>
      </c>
      <c r="D148" t="s">
        <v>762</v>
      </c>
      <c r="E148" t="s">
        <v>763</v>
      </c>
      <c r="F148" t="s">
        <v>764</v>
      </c>
      <c r="G148" t="s">
        <v>765</v>
      </c>
    </row>
    <row r="149" spans="1:7" x14ac:dyDescent="0.25">
      <c r="A149">
        <v>148</v>
      </c>
      <c r="B149" t="s">
        <v>766</v>
      </c>
      <c r="C149" t="s">
        <v>767</v>
      </c>
      <c r="D149" t="s">
        <v>768</v>
      </c>
      <c r="E149">
        <f>1-964-496-3105</f>
        <v>-4564</v>
      </c>
      <c r="F149" t="s">
        <v>769</v>
      </c>
      <c r="G149" t="s">
        <v>770</v>
      </c>
    </row>
    <row r="150" spans="1:7" x14ac:dyDescent="0.25">
      <c r="A150">
        <v>149</v>
      </c>
      <c r="B150" t="s">
        <v>771</v>
      </c>
      <c r="C150" t="s">
        <v>772</v>
      </c>
      <c r="D150" t="s">
        <v>773</v>
      </c>
      <c r="E150" t="s">
        <v>774</v>
      </c>
      <c r="F150" t="s">
        <v>775</v>
      </c>
      <c r="G150" t="s">
        <v>47</v>
      </c>
    </row>
    <row r="151" spans="1:7" x14ac:dyDescent="0.25">
      <c r="A151">
        <v>150</v>
      </c>
      <c r="B151" t="s">
        <v>238</v>
      </c>
      <c r="C151" t="s">
        <v>261</v>
      </c>
      <c r="D151" t="s">
        <v>776</v>
      </c>
      <c r="E151" t="s">
        <v>777</v>
      </c>
      <c r="F151" t="s">
        <v>778</v>
      </c>
      <c r="G151" t="s">
        <v>779</v>
      </c>
    </row>
    <row r="152" spans="1:7" x14ac:dyDescent="0.25">
      <c r="A152">
        <v>151</v>
      </c>
      <c r="B152" t="s">
        <v>179</v>
      </c>
      <c r="C152" t="s">
        <v>780</v>
      </c>
      <c r="D152" t="s">
        <v>781</v>
      </c>
      <c r="E152">
        <v>1478241581</v>
      </c>
      <c r="F152" t="s">
        <v>782</v>
      </c>
      <c r="G152" t="s">
        <v>783</v>
      </c>
    </row>
    <row r="153" spans="1:7" x14ac:dyDescent="0.25">
      <c r="A153">
        <v>152</v>
      </c>
      <c r="B153" t="s">
        <v>66</v>
      </c>
      <c r="C153" t="s">
        <v>61</v>
      </c>
      <c r="D153" t="s">
        <v>784</v>
      </c>
      <c r="E153" t="s">
        <v>785</v>
      </c>
      <c r="F153" t="s">
        <v>786</v>
      </c>
      <c r="G153" t="s">
        <v>558</v>
      </c>
    </row>
    <row r="154" spans="1:7" x14ac:dyDescent="0.25">
      <c r="A154">
        <v>153</v>
      </c>
      <c r="B154" t="s">
        <v>787</v>
      </c>
      <c r="C154" t="s">
        <v>788</v>
      </c>
      <c r="D154" t="s">
        <v>789</v>
      </c>
      <c r="E154" t="s">
        <v>790</v>
      </c>
      <c r="F154" t="s">
        <v>791</v>
      </c>
      <c r="G154" t="s">
        <v>792</v>
      </c>
    </row>
    <row r="155" spans="1:7" x14ac:dyDescent="0.25">
      <c r="A155">
        <v>154</v>
      </c>
      <c r="B155" t="s">
        <v>793</v>
      </c>
      <c r="C155" t="s">
        <v>267</v>
      </c>
      <c r="D155" t="s">
        <v>794</v>
      </c>
      <c r="E155" t="s">
        <v>795</v>
      </c>
      <c r="F155" t="s">
        <v>796</v>
      </c>
      <c r="G155" t="s">
        <v>542</v>
      </c>
    </row>
    <row r="156" spans="1:7" x14ac:dyDescent="0.25">
      <c r="A156">
        <v>155</v>
      </c>
      <c r="B156" t="s">
        <v>797</v>
      </c>
      <c r="C156" t="s">
        <v>579</v>
      </c>
      <c r="D156" t="s">
        <v>798</v>
      </c>
      <c r="E156" t="s">
        <v>799</v>
      </c>
      <c r="F156" t="s">
        <v>800</v>
      </c>
      <c r="G156" t="s">
        <v>71</v>
      </c>
    </row>
    <row r="157" spans="1:7" x14ac:dyDescent="0.25">
      <c r="A157">
        <v>156</v>
      </c>
      <c r="B157" t="s">
        <v>143</v>
      </c>
      <c r="C157" t="s">
        <v>788</v>
      </c>
      <c r="D157" t="s">
        <v>801</v>
      </c>
      <c r="E157" t="s">
        <v>802</v>
      </c>
      <c r="F157" t="s">
        <v>803</v>
      </c>
      <c r="G157" t="s">
        <v>131</v>
      </c>
    </row>
    <row r="158" spans="1:7" x14ac:dyDescent="0.25">
      <c r="A158">
        <v>157</v>
      </c>
      <c r="B158" t="s">
        <v>632</v>
      </c>
      <c r="C158" t="s">
        <v>804</v>
      </c>
      <c r="D158" t="s">
        <v>805</v>
      </c>
      <c r="E158" t="s">
        <v>806</v>
      </c>
      <c r="F158" t="s">
        <v>807</v>
      </c>
      <c r="G158" t="s">
        <v>564</v>
      </c>
    </row>
    <row r="159" spans="1:7" x14ac:dyDescent="0.25">
      <c r="A159">
        <v>158</v>
      </c>
      <c r="B159" t="s">
        <v>808</v>
      </c>
      <c r="C159" t="s">
        <v>382</v>
      </c>
      <c r="D159" t="s">
        <v>809</v>
      </c>
      <c r="E159" t="s">
        <v>810</v>
      </c>
      <c r="F159" t="s">
        <v>811</v>
      </c>
      <c r="G159" t="s">
        <v>298</v>
      </c>
    </row>
    <row r="160" spans="1:7" x14ac:dyDescent="0.25">
      <c r="A160">
        <v>159</v>
      </c>
      <c r="B160" t="s">
        <v>543</v>
      </c>
      <c r="C160" t="s">
        <v>812</v>
      </c>
      <c r="D160" t="s">
        <v>813</v>
      </c>
      <c r="E160" t="s">
        <v>814</v>
      </c>
      <c r="F160" t="s">
        <v>815</v>
      </c>
      <c r="G160" t="s">
        <v>816</v>
      </c>
    </row>
    <row r="161" spans="1:7" x14ac:dyDescent="0.25">
      <c r="A161">
        <v>160</v>
      </c>
      <c r="B161" t="s">
        <v>817</v>
      </c>
      <c r="C161" t="s">
        <v>818</v>
      </c>
      <c r="D161" t="s">
        <v>819</v>
      </c>
      <c r="E161" t="s">
        <v>820</v>
      </c>
      <c r="F161" t="s">
        <v>821</v>
      </c>
      <c r="G161" t="s">
        <v>553</v>
      </c>
    </row>
    <row r="162" spans="1:7" x14ac:dyDescent="0.25">
      <c r="A162">
        <v>161</v>
      </c>
      <c r="B162" t="s">
        <v>232</v>
      </c>
      <c r="C162" t="s">
        <v>822</v>
      </c>
      <c r="D162" t="s">
        <v>823</v>
      </c>
      <c r="E162" t="s">
        <v>824</v>
      </c>
      <c r="F162" t="s">
        <v>825</v>
      </c>
      <c r="G162" t="s">
        <v>631</v>
      </c>
    </row>
    <row r="163" spans="1:7" x14ac:dyDescent="0.25">
      <c r="A163">
        <v>162</v>
      </c>
      <c r="B163" t="s">
        <v>486</v>
      </c>
      <c r="C163" t="s">
        <v>675</v>
      </c>
      <c r="D163" t="s">
        <v>826</v>
      </c>
      <c r="E163" t="s">
        <v>827</v>
      </c>
      <c r="F163" t="s">
        <v>828</v>
      </c>
      <c r="G163" t="s">
        <v>495</v>
      </c>
    </row>
    <row r="164" spans="1:7" x14ac:dyDescent="0.25">
      <c r="A164">
        <v>163</v>
      </c>
      <c r="B164" t="s">
        <v>829</v>
      </c>
      <c r="C164" t="s">
        <v>162</v>
      </c>
      <c r="D164" t="s">
        <v>830</v>
      </c>
      <c r="E164" t="s">
        <v>831</v>
      </c>
      <c r="F164" t="s">
        <v>832</v>
      </c>
      <c r="G164" t="s">
        <v>833</v>
      </c>
    </row>
    <row r="165" spans="1:7" x14ac:dyDescent="0.25">
      <c r="A165">
        <v>164</v>
      </c>
      <c r="B165" t="s">
        <v>696</v>
      </c>
      <c r="C165" t="s">
        <v>834</v>
      </c>
      <c r="D165" t="s">
        <v>835</v>
      </c>
      <c r="E165">
        <v>4070656811</v>
      </c>
      <c r="F165" t="s">
        <v>836</v>
      </c>
      <c r="G165" t="s">
        <v>443</v>
      </c>
    </row>
    <row r="166" spans="1:7" x14ac:dyDescent="0.25">
      <c r="A166">
        <v>165</v>
      </c>
      <c r="B166" t="s">
        <v>837</v>
      </c>
      <c r="C166" t="s">
        <v>838</v>
      </c>
      <c r="D166" t="s">
        <v>839</v>
      </c>
      <c r="E166" t="s">
        <v>840</v>
      </c>
      <c r="F166" t="s">
        <v>841</v>
      </c>
      <c r="G166" t="s">
        <v>842</v>
      </c>
    </row>
    <row r="167" spans="1:7" x14ac:dyDescent="0.25">
      <c r="A167">
        <v>166</v>
      </c>
      <c r="B167" t="s">
        <v>66</v>
      </c>
      <c r="C167" t="s">
        <v>843</v>
      </c>
      <c r="D167" t="s">
        <v>844</v>
      </c>
      <c r="E167" t="s">
        <v>845</v>
      </c>
      <c r="F167" t="s">
        <v>846</v>
      </c>
      <c r="G167" t="s">
        <v>425</v>
      </c>
    </row>
    <row r="168" spans="1:7" x14ac:dyDescent="0.25">
      <c r="A168">
        <v>167</v>
      </c>
      <c r="B168" t="s">
        <v>847</v>
      </c>
      <c r="C168" t="s">
        <v>261</v>
      </c>
      <c r="D168" t="s">
        <v>848</v>
      </c>
      <c r="E168" t="s">
        <v>849</v>
      </c>
      <c r="F168" t="s">
        <v>850</v>
      </c>
      <c r="G168" t="s">
        <v>792</v>
      </c>
    </row>
    <row r="169" spans="1:7" x14ac:dyDescent="0.25">
      <c r="A169">
        <v>168</v>
      </c>
      <c r="B169" t="s">
        <v>851</v>
      </c>
      <c r="C169" t="s">
        <v>852</v>
      </c>
      <c r="D169" t="s">
        <v>853</v>
      </c>
      <c r="E169" t="s">
        <v>854</v>
      </c>
      <c r="F169" t="s">
        <v>855</v>
      </c>
      <c r="G169" t="s">
        <v>225</v>
      </c>
    </row>
    <row r="170" spans="1:7" x14ac:dyDescent="0.25">
      <c r="A170">
        <v>169</v>
      </c>
      <c r="B170" t="s">
        <v>856</v>
      </c>
      <c r="C170" t="s">
        <v>132</v>
      </c>
      <c r="D170" t="s">
        <v>857</v>
      </c>
      <c r="E170" t="s">
        <v>858</v>
      </c>
      <c r="F170" t="s">
        <v>859</v>
      </c>
      <c r="G170" t="s">
        <v>792</v>
      </c>
    </row>
    <row r="171" spans="1:7" x14ac:dyDescent="0.25">
      <c r="A171">
        <v>170</v>
      </c>
      <c r="B171" t="s">
        <v>860</v>
      </c>
      <c r="C171" t="s">
        <v>861</v>
      </c>
      <c r="D171" t="s">
        <v>862</v>
      </c>
      <c r="E171" t="s">
        <v>863</v>
      </c>
      <c r="F171" t="s">
        <v>864</v>
      </c>
      <c r="G171" t="s">
        <v>11</v>
      </c>
    </row>
    <row r="172" spans="1:7" x14ac:dyDescent="0.25">
      <c r="A172">
        <v>171</v>
      </c>
      <c r="B172" t="s">
        <v>865</v>
      </c>
      <c r="C172" t="s">
        <v>866</v>
      </c>
      <c r="D172" t="s">
        <v>867</v>
      </c>
      <c r="E172" t="s">
        <v>868</v>
      </c>
      <c r="F172" t="s">
        <v>869</v>
      </c>
      <c r="G172" t="s">
        <v>870</v>
      </c>
    </row>
    <row r="173" spans="1:7" x14ac:dyDescent="0.25">
      <c r="A173">
        <v>172</v>
      </c>
      <c r="B173" t="s">
        <v>381</v>
      </c>
      <c r="C173" t="s">
        <v>351</v>
      </c>
      <c r="D173" t="s">
        <v>871</v>
      </c>
      <c r="E173" t="s">
        <v>872</v>
      </c>
      <c r="F173" t="s">
        <v>873</v>
      </c>
      <c r="G173" t="s">
        <v>190</v>
      </c>
    </row>
    <row r="174" spans="1:7" x14ac:dyDescent="0.25">
      <c r="A174">
        <v>173</v>
      </c>
      <c r="B174" t="s">
        <v>874</v>
      </c>
      <c r="C174" t="s">
        <v>875</v>
      </c>
      <c r="D174" t="s">
        <v>876</v>
      </c>
      <c r="E174" t="s">
        <v>877</v>
      </c>
      <c r="F174" t="s">
        <v>878</v>
      </c>
      <c r="G174" t="s">
        <v>219</v>
      </c>
    </row>
    <row r="175" spans="1:7" x14ac:dyDescent="0.25">
      <c r="A175">
        <v>174</v>
      </c>
      <c r="B175" t="s">
        <v>739</v>
      </c>
      <c r="C175" t="s">
        <v>198</v>
      </c>
      <c r="D175" t="s">
        <v>879</v>
      </c>
      <c r="E175" t="s">
        <v>880</v>
      </c>
      <c r="F175" t="s">
        <v>881</v>
      </c>
      <c r="G175" t="s">
        <v>759</v>
      </c>
    </row>
    <row r="176" spans="1:7" x14ac:dyDescent="0.25">
      <c r="A176">
        <v>175</v>
      </c>
      <c r="B176" t="s">
        <v>882</v>
      </c>
      <c r="C176" t="s">
        <v>883</v>
      </c>
      <c r="D176" t="s">
        <v>884</v>
      </c>
      <c r="E176" t="s">
        <v>885</v>
      </c>
      <c r="F176" t="s">
        <v>886</v>
      </c>
      <c r="G176" t="s">
        <v>202</v>
      </c>
    </row>
    <row r="177" spans="1:7" x14ac:dyDescent="0.25">
      <c r="A177">
        <v>176</v>
      </c>
      <c r="B177" t="s">
        <v>501</v>
      </c>
      <c r="C177" t="s">
        <v>887</v>
      </c>
      <c r="D177" t="s">
        <v>888</v>
      </c>
      <c r="E177" t="s">
        <v>889</v>
      </c>
      <c r="F177" t="s">
        <v>890</v>
      </c>
      <c r="G177" t="s">
        <v>891</v>
      </c>
    </row>
    <row r="178" spans="1:7" x14ac:dyDescent="0.25">
      <c r="A178">
        <v>177</v>
      </c>
      <c r="B178" t="s">
        <v>892</v>
      </c>
      <c r="C178" t="s">
        <v>893</v>
      </c>
      <c r="D178" t="s">
        <v>894</v>
      </c>
      <c r="E178" t="s">
        <v>895</v>
      </c>
      <c r="F178" t="s">
        <v>896</v>
      </c>
      <c r="G178" t="s">
        <v>897</v>
      </c>
    </row>
    <row r="179" spans="1:7" x14ac:dyDescent="0.25">
      <c r="A179">
        <v>178</v>
      </c>
      <c r="B179" t="s">
        <v>898</v>
      </c>
      <c r="C179" t="s">
        <v>899</v>
      </c>
      <c r="D179" t="s">
        <v>900</v>
      </c>
      <c r="E179">
        <v>5644186730</v>
      </c>
      <c r="F179" t="s">
        <v>901</v>
      </c>
      <c r="G179" t="s">
        <v>902</v>
      </c>
    </row>
    <row r="180" spans="1:7" x14ac:dyDescent="0.25">
      <c r="A180">
        <v>179</v>
      </c>
      <c r="B180" t="s">
        <v>903</v>
      </c>
      <c r="C180" t="s">
        <v>904</v>
      </c>
      <c r="D180" t="s">
        <v>905</v>
      </c>
      <c r="E180" t="s">
        <v>906</v>
      </c>
      <c r="F180" t="s">
        <v>907</v>
      </c>
      <c r="G180" t="s">
        <v>908</v>
      </c>
    </row>
    <row r="181" spans="1:7" x14ac:dyDescent="0.25">
      <c r="A181">
        <v>180</v>
      </c>
      <c r="B181" t="s">
        <v>909</v>
      </c>
      <c r="C181" t="s">
        <v>910</v>
      </c>
      <c r="D181" t="s">
        <v>911</v>
      </c>
      <c r="E181" t="s">
        <v>912</v>
      </c>
      <c r="F181" t="s">
        <v>913</v>
      </c>
      <c r="G181" t="s">
        <v>914</v>
      </c>
    </row>
    <row r="182" spans="1:7" x14ac:dyDescent="0.25">
      <c r="A182">
        <v>181</v>
      </c>
      <c r="B182" t="s">
        <v>554</v>
      </c>
      <c r="C182" t="s">
        <v>915</v>
      </c>
      <c r="D182" t="s">
        <v>916</v>
      </c>
      <c r="E182" t="s">
        <v>917</v>
      </c>
      <c r="F182" t="s">
        <v>918</v>
      </c>
      <c r="G182" t="s">
        <v>249</v>
      </c>
    </row>
    <row r="183" spans="1:7" x14ac:dyDescent="0.25">
      <c r="A183">
        <v>182</v>
      </c>
      <c r="B183" t="s">
        <v>209</v>
      </c>
      <c r="C183" t="s">
        <v>610</v>
      </c>
      <c r="D183" t="s">
        <v>919</v>
      </c>
      <c r="E183" t="s">
        <v>920</v>
      </c>
      <c r="F183" t="s">
        <v>921</v>
      </c>
      <c r="G183" t="s">
        <v>922</v>
      </c>
    </row>
    <row r="184" spans="1:7" x14ac:dyDescent="0.25">
      <c r="A184">
        <v>183</v>
      </c>
      <c r="B184" t="s">
        <v>501</v>
      </c>
      <c r="C184" t="s">
        <v>382</v>
      </c>
      <c r="D184" t="s">
        <v>923</v>
      </c>
      <c r="E184" t="s">
        <v>924</v>
      </c>
      <c r="F184" t="s">
        <v>925</v>
      </c>
      <c r="G184" t="s">
        <v>243</v>
      </c>
    </row>
    <row r="185" spans="1:7" x14ac:dyDescent="0.25">
      <c r="A185">
        <v>184</v>
      </c>
      <c r="B185" t="s">
        <v>926</v>
      </c>
      <c r="C185" t="s">
        <v>927</v>
      </c>
      <c r="D185" t="s">
        <v>928</v>
      </c>
      <c r="E185" t="s">
        <v>929</v>
      </c>
      <c r="F185" t="s">
        <v>930</v>
      </c>
      <c r="G185" t="s">
        <v>931</v>
      </c>
    </row>
    <row r="186" spans="1:7" x14ac:dyDescent="0.25">
      <c r="A186">
        <v>185</v>
      </c>
      <c r="B186" t="s">
        <v>856</v>
      </c>
      <c r="C186" t="s">
        <v>932</v>
      </c>
      <c r="D186" t="s">
        <v>933</v>
      </c>
      <c r="E186">
        <f>1-230-991-9281</f>
        <v>-10501</v>
      </c>
      <c r="F186" t="s">
        <v>934</v>
      </c>
      <c r="G186" t="s">
        <v>935</v>
      </c>
    </row>
    <row r="187" spans="1:7" x14ac:dyDescent="0.25">
      <c r="A187">
        <v>186</v>
      </c>
      <c r="B187" t="s">
        <v>936</v>
      </c>
      <c r="C187" t="s">
        <v>469</v>
      </c>
      <c r="D187" t="s">
        <v>937</v>
      </c>
      <c r="E187" t="s">
        <v>938</v>
      </c>
      <c r="F187" t="s">
        <v>939</v>
      </c>
      <c r="G187" t="s">
        <v>940</v>
      </c>
    </row>
    <row r="188" spans="1:7" x14ac:dyDescent="0.25">
      <c r="A188">
        <v>187</v>
      </c>
      <c r="B188" t="s">
        <v>501</v>
      </c>
      <c r="C188" t="s">
        <v>192</v>
      </c>
      <c r="D188" t="s">
        <v>941</v>
      </c>
      <c r="E188">
        <f>1-965-624-3831</f>
        <v>-5419</v>
      </c>
      <c r="F188" t="s">
        <v>942</v>
      </c>
      <c r="G188" t="s">
        <v>943</v>
      </c>
    </row>
    <row r="189" spans="1:7" x14ac:dyDescent="0.25">
      <c r="A189">
        <v>188</v>
      </c>
      <c r="B189" t="s">
        <v>944</v>
      </c>
      <c r="C189" t="s">
        <v>945</v>
      </c>
      <c r="D189" t="s">
        <v>946</v>
      </c>
      <c r="E189">
        <v>2906697154</v>
      </c>
      <c r="F189" t="s">
        <v>947</v>
      </c>
      <c r="G189" t="s">
        <v>948</v>
      </c>
    </row>
    <row r="190" spans="1:7" x14ac:dyDescent="0.25">
      <c r="A190">
        <v>189</v>
      </c>
      <c r="B190" t="s">
        <v>949</v>
      </c>
      <c r="C190" t="s">
        <v>950</v>
      </c>
      <c r="D190" t="s">
        <v>951</v>
      </c>
      <c r="E190" t="s">
        <v>952</v>
      </c>
      <c r="F190" t="s">
        <v>953</v>
      </c>
      <c r="G190" t="s">
        <v>125</v>
      </c>
    </row>
    <row r="191" spans="1:7" x14ac:dyDescent="0.25">
      <c r="A191">
        <v>190</v>
      </c>
      <c r="B191" t="s">
        <v>954</v>
      </c>
      <c r="C191" t="s">
        <v>95</v>
      </c>
      <c r="D191" t="s">
        <v>955</v>
      </c>
      <c r="E191" t="s">
        <v>956</v>
      </c>
      <c r="F191" t="s">
        <v>957</v>
      </c>
      <c r="G191" t="s">
        <v>779</v>
      </c>
    </row>
    <row r="192" spans="1:7" x14ac:dyDescent="0.25">
      <c r="A192">
        <v>191</v>
      </c>
      <c r="B192" t="s">
        <v>958</v>
      </c>
      <c r="C192" t="s">
        <v>959</v>
      </c>
      <c r="D192" t="s">
        <v>960</v>
      </c>
      <c r="E192" t="s">
        <v>961</v>
      </c>
      <c r="F192" t="s">
        <v>962</v>
      </c>
      <c r="G192" t="s">
        <v>88</v>
      </c>
    </row>
    <row r="193" spans="1:7" x14ac:dyDescent="0.25">
      <c r="A193">
        <v>192</v>
      </c>
      <c r="B193" t="s">
        <v>448</v>
      </c>
      <c r="C193" t="s">
        <v>963</v>
      </c>
      <c r="D193" t="s">
        <v>964</v>
      </c>
      <c r="E193" t="s">
        <v>965</v>
      </c>
      <c r="F193" t="s">
        <v>966</v>
      </c>
      <c r="G193" t="s">
        <v>967</v>
      </c>
    </row>
    <row r="194" spans="1:7" x14ac:dyDescent="0.25">
      <c r="A194">
        <v>193</v>
      </c>
      <c r="B194" t="s">
        <v>968</v>
      </c>
      <c r="C194" t="s">
        <v>969</v>
      </c>
      <c r="D194" t="s">
        <v>970</v>
      </c>
      <c r="E194" t="s">
        <v>971</v>
      </c>
      <c r="F194" t="s">
        <v>972</v>
      </c>
      <c r="G194" t="s">
        <v>973</v>
      </c>
    </row>
    <row r="195" spans="1:7" x14ac:dyDescent="0.25">
      <c r="A195">
        <v>194</v>
      </c>
      <c r="B195" t="s">
        <v>974</v>
      </c>
      <c r="C195" t="s">
        <v>975</v>
      </c>
      <c r="D195" t="s">
        <v>976</v>
      </c>
      <c r="E195" t="s">
        <v>977</v>
      </c>
      <c r="F195" t="s">
        <v>978</v>
      </c>
      <c r="G195" t="s">
        <v>979</v>
      </c>
    </row>
    <row r="196" spans="1:7" x14ac:dyDescent="0.25">
      <c r="A196">
        <v>195</v>
      </c>
      <c r="B196" t="s">
        <v>980</v>
      </c>
      <c r="C196" t="s">
        <v>981</v>
      </c>
      <c r="D196" t="s">
        <v>982</v>
      </c>
      <c r="E196" t="s">
        <v>983</v>
      </c>
      <c r="F196" t="s">
        <v>984</v>
      </c>
      <c r="G196" t="s">
        <v>985</v>
      </c>
    </row>
    <row r="197" spans="1:7" x14ac:dyDescent="0.25">
      <c r="A197">
        <v>196</v>
      </c>
      <c r="B197" t="s">
        <v>986</v>
      </c>
      <c r="C197" t="s">
        <v>987</v>
      </c>
      <c r="D197" t="s">
        <v>988</v>
      </c>
      <c r="E197">
        <v>5797433819</v>
      </c>
      <c r="F197" t="s">
        <v>989</v>
      </c>
      <c r="G197" t="s">
        <v>225</v>
      </c>
    </row>
    <row r="198" spans="1:7" x14ac:dyDescent="0.25">
      <c r="A198">
        <v>197</v>
      </c>
      <c r="B198" t="s">
        <v>250</v>
      </c>
      <c r="C198" t="s">
        <v>990</v>
      </c>
      <c r="D198" t="s">
        <v>991</v>
      </c>
      <c r="E198" t="s">
        <v>992</v>
      </c>
      <c r="F198" t="s">
        <v>993</v>
      </c>
      <c r="G198" t="s">
        <v>154</v>
      </c>
    </row>
    <row r="199" spans="1:7" x14ac:dyDescent="0.25">
      <c r="A199">
        <v>198</v>
      </c>
      <c r="B199" t="s">
        <v>232</v>
      </c>
      <c r="C199" t="s">
        <v>341</v>
      </c>
      <c r="D199" t="s">
        <v>994</v>
      </c>
      <c r="E199">
        <f>1-821-186-3488</f>
        <v>-4494</v>
      </c>
      <c r="F199" t="s">
        <v>995</v>
      </c>
      <c r="G199" t="s">
        <v>996</v>
      </c>
    </row>
    <row r="200" spans="1:7" x14ac:dyDescent="0.25">
      <c r="A200">
        <v>199</v>
      </c>
      <c r="B200" t="s">
        <v>829</v>
      </c>
      <c r="C200" t="s">
        <v>997</v>
      </c>
      <c r="D200" t="s">
        <v>998</v>
      </c>
      <c r="E200" t="s">
        <v>999</v>
      </c>
      <c r="F200" t="s">
        <v>1000</v>
      </c>
      <c r="G200" t="s">
        <v>594</v>
      </c>
    </row>
    <row r="201" spans="1:7" x14ac:dyDescent="0.25">
      <c r="A201">
        <v>200</v>
      </c>
      <c r="B201" t="s">
        <v>1001</v>
      </c>
      <c r="C201" t="s">
        <v>1002</v>
      </c>
      <c r="D201" t="s">
        <v>1003</v>
      </c>
      <c r="E201">
        <v>9528644856</v>
      </c>
      <c r="F201" t="s">
        <v>1004</v>
      </c>
      <c r="G201" t="s">
        <v>1005</v>
      </c>
    </row>
    <row r="202" spans="1:7" x14ac:dyDescent="0.25">
      <c r="A202">
        <v>201</v>
      </c>
      <c r="B202" t="s">
        <v>1006</v>
      </c>
      <c r="C202" t="s">
        <v>1007</v>
      </c>
      <c r="D202" t="s">
        <v>1008</v>
      </c>
      <c r="E202" t="s">
        <v>1009</v>
      </c>
      <c r="F202" t="s">
        <v>1010</v>
      </c>
      <c r="G202" t="s">
        <v>403</v>
      </c>
    </row>
    <row r="203" spans="1:7" x14ac:dyDescent="0.25">
      <c r="A203">
        <v>202</v>
      </c>
      <c r="B203" t="s">
        <v>1011</v>
      </c>
      <c r="C203" t="s">
        <v>95</v>
      </c>
      <c r="D203" t="s">
        <v>1012</v>
      </c>
      <c r="E203" t="s">
        <v>1013</v>
      </c>
      <c r="F203" t="s">
        <v>1014</v>
      </c>
      <c r="G203" t="s">
        <v>1015</v>
      </c>
    </row>
    <row r="204" spans="1:7" x14ac:dyDescent="0.25">
      <c r="A204">
        <v>203</v>
      </c>
      <c r="B204" t="s">
        <v>793</v>
      </c>
      <c r="C204" t="s">
        <v>1016</v>
      </c>
      <c r="D204" t="s">
        <v>1017</v>
      </c>
      <c r="E204" t="s">
        <v>1018</v>
      </c>
      <c r="F204" t="s">
        <v>1019</v>
      </c>
      <c r="G204" t="s">
        <v>438</v>
      </c>
    </row>
    <row r="205" spans="1:7" x14ac:dyDescent="0.25">
      <c r="A205">
        <v>204</v>
      </c>
      <c r="B205" t="s">
        <v>692</v>
      </c>
      <c r="C205" t="s">
        <v>267</v>
      </c>
      <c r="D205" t="s">
        <v>1020</v>
      </c>
      <c r="E205" t="s">
        <v>1021</v>
      </c>
      <c r="F205" t="s">
        <v>1022</v>
      </c>
      <c r="G205" t="s">
        <v>759</v>
      </c>
    </row>
    <row r="206" spans="1:7" x14ac:dyDescent="0.25">
      <c r="A206">
        <v>205</v>
      </c>
      <c r="B206" t="s">
        <v>1023</v>
      </c>
      <c r="C206" t="s">
        <v>875</v>
      </c>
      <c r="D206" t="s">
        <v>1024</v>
      </c>
      <c r="E206" t="s">
        <v>1025</v>
      </c>
      <c r="F206" t="s">
        <v>1026</v>
      </c>
      <c r="G206" t="s">
        <v>99</v>
      </c>
    </row>
    <row r="207" spans="1:7" x14ac:dyDescent="0.25">
      <c r="A207">
        <v>206</v>
      </c>
      <c r="B207" t="s">
        <v>167</v>
      </c>
      <c r="C207" t="s">
        <v>904</v>
      </c>
      <c r="D207" t="s">
        <v>1027</v>
      </c>
      <c r="E207" t="s">
        <v>1028</v>
      </c>
      <c r="F207" t="s">
        <v>1029</v>
      </c>
      <c r="G207" t="s">
        <v>368</v>
      </c>
    </row>
    <row r="208" spans="1:7" x14ac:dyDescent="0.25">
      <c r="A208">
        <v>207</v>
      </c>
      <c r="B208" t="s">
        <v>1030</v>
      </c>
      <c r="C208" t="s">
        <v>1031</v>
      </c>
      <c r="D208" t="s">
        <v>1032</v>
      </c>
      <c r="E208" t="s">
        <v>1033</v>
      </c>
      <c r="F208" t="s">
        <v>1034</v>
      </c>
      <c r="G208" t="s">
        <v>682</v>
      </c>
    </row>
    <row r="209" spans="1:7" x14ac:dyDescent="0.25">
      <c r="A209">
        <v>208</v>
      </c>
      <c r="B209" t="s">
        <v>1035</v>
      </c>
      <c r="C209" t="s">
        <v>1036</v>
      </c>
      <c r="D209" t="s">
        <v>1037</v>
      </c>
      <c r="E209" t="s">
        <v>1038</v>
      </c>
      <c r="F209" t="s">
        <v>1039</v>
      </c>
      <c r="G209" t="s">
        <v>710</v>
      </c>
    </row>
    <row r="210" spans="1:7" x14ac:dyDescent="0.25">
      <c r="A210">
        <v>209</v>
      </c>
      <c r="B210" t="s">
        <v>501</v>
      </c>
      <c r="C210" t="s">
        <v>245</v>
      </c>
      <c r="D210" t="s">
        <v>1040</v>
      </c>
      <c r="E210" t="s">
        <v>1041</v>
      </c>
      <c r="F210" t="s">
        <v>1042</v>
      </c>
      <c r="G210" t="s">
        <v>131</v>
      </c>
    </row>
    <row r="211" spans="1:7" x14ac:dyDescent="0.25">
      <c r="A211">
        <v>210</v>
      </c>
      <c r="B211" t="s">
        <v>501</v>
      </c>
      <c r="C211" t="s">
        <v>138</v>
      </c>
      <c r="D211" t="s">
        <v>1043</v>
      </c>
      <c r="E211" t="s">
        <v>1044</v>
      </c>
      <c r="F211" t="s">
        <v>1045</v>
      </c>
      <c r="G211" t="s">
        <v>1046</v>
      </c>
    </row>
    <row r="212" spans="1:7" x14ac:dyDescent="0.25">
      <c r="A212">
        <v>211</v>
      </c>
      <c r="B212" t="s">
        <v>289</v>
      </c>
      <c r="C212" t="s">
        <v>421</v>
      </c>
      <c r="D212" t="s">
        <v>1047</v>
      </c>
      <c r="E212" t="s">
        <v>1048</v>
      </c>
      <c r="F212" t="s">
        <v>1049</v>
      </c>
      <c r="G212" t="s">
        <v>288</v>
      </c>
    </row>
    <row r="213" spans="1:7" x14ac:dyDescent="0.25">
      <c r="A213">
        <v>212</v>
      </c>
      <c r="B213" t="s">
        <v>132</v>
      </c>
      <c r="C213" t="s">
        <v>1050</v>
      </c>
      <c r="D213" t="s">
        <v>1051</v>
      </c>
      <c r="E213" t="s">
        <v>1052</v>
      </c>
      <c r="F213" t="s">
        <v>1053</v>
      </c>
      <c r="G213" t="s">
        <v>142</v>
      </c>
    </row>
    <row r="214" spans="1:7" x14ac:dyDescent="0.25">
      <c r="A214">
        <v>213</v>
      </c>
      <c r="B214" t="s">
        <v>968</v>
      </c>
      <c r="C214" t="s">
        <v>1054</v>
      </c>
      <c r="D214" t="s">
        <v>1055</v>
      </c>
      <c r="E214" t="s">
        <v>1056</v>
      </c>
      <c r="F214" t="s">
        <v>1057</v>
      </c>
      <c r="G214" t="s">
        <v>41</v>
      </c>
    </row>
    <row r="215" spans="1:7" x14ac:dyDescent="0.25">
      <c r="A215">
        <v>214</v>
      </c>
      <c r="B215" t="s">
        <v>197</v>
      </c>
      <c r="C215" t="s">
        <v>1058</v>
      </c>
      <c r="D215" t="s">
        <v>1059</v>
      </c>
      <c r="E215" t="s">
        <v>1060</v>
      </c>
      <c r="F215" t="s">
        <v>1061</v>
      </c>
      <c r="G215" t="s">
        <v>1062</v>
      </c>
    </row>
    <row r="216" spans="1:7" x14ac:dyDescent="0.25">
      <c r="A216">
        <v>215</v>
      </c>
      <c r="B216" t="s">
        <v>404</v>
      </c>
      <c r="C216" t="s">
        <v>1063</v>
      </c>
      <c r="D216" t="s">
        <v>1064</v>
      </c>
      <c r="E216" t="s">
        <v>1065</v>
      </c>
      <c r="F216" t="s">
        <v>1066</v>
      </c>
      <c r="G216" t="s">
        <v>231</v>
      </c>
    </row>
    <row r="217" spans="1:7" x14ac:dyDescent="0.25">
      <c r="A217">
        <v>216</v>
      </c>
      <c r="B217" t="s">
        <v>754</v>
      </c>
      <c r="C217" t="s">
        <v>975</v>
      </c>
      <c r="D217" t="s">
        <v>1067</v>
      </c>
      <c r="E217" t="s">
        <v>1068</v>
      </c>
      <c r="F217" t="s">
        <v>1069</v>
      </c>
      <c r="G217" t="s">
        <v>1070</v>
      </c>
    </row>
    <row r="218" spans="1:7" x14ac:dyDescent="0.25">
      <c r="A218">
        <v>217</v>
      </c>
      <c r="B218" t="s">
        <v>273</v>
      </c>
      <c r="C218" t="s">
        <v>1071</v>
      </c>
      <c r="D218" t="s">
        <v>1072</v>
      </c>
      <c r="E218" t="s">
        <v>1073</v>
      </c>
      <c r="F218" t="s">
        <v>1074</v>
      </c>
      <c r="G218" t="s">
        <v>231</v>
      </c>
    </row>
    <row r="219" spans="1:7" x14ac:dyDescent="0.25">
      <c r="A219">
        <v>218</v>
      </c>
      <c r="B219" t="s">
        <v>398</v>
      </c>
      <c r="C219" t="s">
        <v>1075</v>
      </c>
      <c r="D219" t="s">
        <v>1076</v>
      </c>
      <c r="E219" t="s">
        <v>1077</v>
      </c>
      <c r="F219" t="s">
        <v>1078</v>
      </c>
      <c r="G219" t="s">
        <v>1079</v>
      </c>
    </row>
    <row r="220" spans="1:7" x14ac:dyDescent="0.25">
      <c r="A220">
        <v>219</v>
      </c>
      <c r="B220" t="s">
        <v>197</v>
      </c>
      <c r="C220" t="s">
        <v>1080</v>
      </c>
      <c r="D220" t="s">
        <v>1081</v>
      </c>
      <c r="E220" t="s">
        <v>1082</v>
      </c>
      <c r="F220" t="s">
        <v>1083</v>
      </c>
      <c r="G220" t="s">
        <v>935</v>
      </c>
    </row>
    <row r="221" spans="1:7" x14ac:dyDescent="0.25">
      <c r="A221">
        <v>220</v>
      </c>
      <c r="B221" t="s">
        <v>1084</v>
      </c>
      <c r="C221" t="s">
        <v>740</v>
      </c>
      <c r="D221" t="s">
        <v>1085</v>
      </c>
      <c r="E221" t="s">
        <v>1086</v>
      </c>
      <c r="F221" t="s">
        <v>1087</v>
      </c>
      <c r="G221" t="s">
        <v>237</v>
      </c>
    </row>
    <row r="222" spans="1:7" x14ac:dyDescent="0.25">
      <c r="A222">
        <v>221</v>
      </c>
      <c r="B222" t="s">
        <v>1088</v>
      </c>
      <c r="C222" t="s">
        <v>1089</v>
      </c>
      <c r="D222" t="s">
        <v>1090</v>
      </c>
      <c r="E222">
        <v>3459911526</v>
      </c>
      <c r="F222" t="s">
        <v>1091</v>
      </c>
      <c r="G222" t="s">
        <v>1092</v>
      </c>
    </row>
    <row r="223" spans="1:7" x14ac:dyDescent="0.25">
      <c r="A223">
        <v>222</v>
      </c>
      <c r="B223" t="s">
        <v>1093</v>
      </c>
      <c r="C223" t="s">
        <v>1094</v>
      </c>
      <c r="D223" t="s">
        <v>1095</v>
      </c>
      <c r="E223" t="s">
        <v>1096</v>
      </c>
      <c r="F223" t="s">
        <v>1097</v>
      </c>
      <c r="G223" t="s">
        <v>1098</v>
      </c>
    </row>
    <row r="224" spans="1:7" x14ac:dyDescent="0.25">
      <c r="A224">
        <v>223</v>
      </c>
      <c r="B224" t="s">
        <v>1099</v>
      </c>
      <c r="C224" t="s">
        <v>492</v>
      </c>
      <c r="D224" t="s">
        <v>1100</v>
      </c>
      <c r="E224" t="s">
        <v>1101</v>
      </c>
      <c r="F224" t="s">
        <v>1102</v>
      </c>
      <c r="G224" t="s">
        <v>1103</v>
      </c>
    </row>
    <row r="225" spans="1:7" x14ac:dyDescent="0.25">
      <c r="A225">
        <v>224</v>
      </c>
      <c r="B225" t="s">
        <v>944</v>
      </c>
      <c r="C225" t="s">
        <v>1104</v>
      </c>
      <c r="D225" t="s">
        <v>1105</v>
      </c>
      <c r="E225" t="s">
        <v>1106</v>
      </c>
      <c r="F225" t="s">
        <v>1107</v>
      </c>
      <c r="G225" t="s">
        <v>547</v>
      </c>
    </row>
    <row r="226" spans="1:7" x14ac:dyDescent="0.25">
      <c r="A226">
        <v>225</v>
      </c>
      <c r="B226" t="s">
        <v>739</v>
      </c>
      <c r="C226" t="s">
        <v>772</v>
      </c>
      <c r="D226" t="s">
        <v>1108</v>
      </c>
      <c r="E226" t="s">
        <v>1109</v>
      </c>
      <c r="F226" t="s">
        <v>1110</v>
      </c>
      <c r="G226" t="s">
        <v>1111</v>
      </c>
    </row>
    <row r="227" spans="1:7" x14ac:dyDescent="0.25">
      <c r="A227">
        <v>226</v>
      </c>
      <c r="B227" t="s">
        <v>1112</v>
      </c>
      <c r="C227" t="s">
        <v>245</v>
      </c>
      <c r="D227" t="s">
        <v>1113</v>
      </c>
      <c r="E227" t="s">
        <v>1114</v>
      </c>
      <c r="F227" t="s">
        <v>1115</v>
      </c>
      <c r="G227" t="s">
        <v>1116</v>
      </c>
    </row>
    <row r="228" spans="1:7" x14ac:dyDescent="0.25">
      <c r="A228">
        <v>227</v>
      </c>
      <c r="B228" t="s">
        <v>1117</v>
      </c>
      <c r="C228" t="s">
        <v>1118</v>
      </c>
      <c r="D228" t="s">
        <v>1119</v>
      </c>
      <c r="E228" t="s">
        <v>1120</v>
      </c>
      <c r="F228" t="s">
        <v>1121</v>
      </c>
      <c r="G228" t="s">
        <v>380</v>
      </c>
    </row>
    <row r="229" spans="1:7" x14ac:dyDescent="0.25">
      <c r="A229">
        <v>228</v>
      </c>
      <c r="B229" t="s">
        <v>444</v>
      </c>
      <c r="C229" t="s">
        <v>1122</v>
      </c>
      <c r="D229" t="s">
        <v>1123</v>
      </c>
      <c r="E229" t="s">
        <v>1124</v>
      </c>
      <c r="F229" t="s">
        <v>1125</v>
      </c>
      <c r="G229" t="s">
        <v>403</v>
      </c>
    </row>
    <row r="230" spans="1:7" x14ac:dyDescent="0.25">
      <c r="A230">
        <v>229</v>
      </c>
      <c r="B230" t="s">
        <v>173</v>
      </c>
      <c r="C230" t="s">
        <v>1126</v>
      </c>
      <c r="D230" t="s">
        <v>1127</v>
      </c>
      <c r="E230" t="s">
        <v>1128</v>
      </c>
      <c r="F230" t="s">
        <v>1129</v>
      </c>
      <c r="G230" t="s">
        <v>172</v>
      </c>
    </row>
    <row r="231" spans="1:7" x14ac:dyDescent="0.25">
      <c r="A231">
        <v>230</v>
      </c>
      <c r="B231" t="s">
        <v>1130</v>
      </c>
      <c r="C231" t="s">
        <v>95</v>
      </c>
      <c r="D231" t="s">
        <v>1131</v>
      </c>
      <c r="E231" t="s">
        <v>1132</v>
      </c>
      <c r="F231" t="s">
        <v>1133</v>
      </c>
      <c r="G231" t="s">
        <v>1134</v>
      </c>
    </row>
    <row r="232" spans="1:7" x14ac:dyDescent="0.25">
      <c r="A232">
        <v>231</v>
      </c>
      <c r="B232" t="s">
        <v>60</v>
      </c>
      <c r="C232" t="s">
        <v>1135</v>
      </c>
      <c r="D232" t="s">
        <v>1136</v>
      </c>
      <c r="E232" t="s">
        <v>1137</v>
      </c>
      <c r="F232" t="s">
        <v>1138</v>
      </c>
      <c r="G232" t="s">
        <v>1139</v>
      </c>
    </row>
    <row r="233" spans="1:7" x14ac:dyDescent="0.25">
      <c r="A233">
        <v>232</v>
      </c>
      <c r="B233" t="s">
        <v>289</v>
      </c>
      <c r="C233" t="s">
        <v>335</v>
      </c>
      <c r="D233" t="s">
        <v>1140</v>
      </c>
      <c r="E233" t="s">
        <v>1141</v>
      </c>
      <c r="F233" t="s">
        <v>1142</v>
      </c>
      <c r="G233" t="s">
        <v>225</v>
      </c>
    </row>
    <row r="234" spans="1:7" x14ac:dyDescent="0.25">
      <c r="A234">
        <v>233</v>
      </c>
      <c r="B234" t="s">
        <v>30</v>
      </c>
      <c r="C234" t="s">
        <v>37</v>
      </c>
      <c r="D234" t="s">
        <v>1143</v>
      </c>
      <c r="E234" t="s">
        <v>1144</v>
      </c>
      <c r="F234" t="s">
        <v>1145</v>
      </c>
      <c r="G234" t="s">
        <v>1146</v>
      </c>
    </row>
    <row r="235" spans="1:7" x14ac:dyDescent="0.25">
      <c r="A235">
        <v>234</v>
      </c>
      <c r="B235" t="s">
        <v>179</v>
      </c>
      <c r="C235" t="s">
        <v>1147</v>
      </c>
      <c r="D235" t="s">
        <v>1148</v>
      </c>
      <c r="E235" t="s">
        <v>1149</v>
      </c>
      <c r="F235" t="s">
        <v>1150</v>
      </c>
      <c r="G235" t="s">
        <v>940</v>
      </c>
    </row>
    <row r="236" spans="1:7" x14ac:dyDescent="0.25">
      <c r="A236">
        <v>235</v>
      </c>
      <c r="B236" t="s">
        <v>829</v>
      </c>
      <c r="C236" t="s">
        <v>1151</v>
      </c>
      <c r="D236" t="s">
        <v>1152</v>
      </c>
      <c r="E236" t="s">
        <v>1153</v>
      </c>
      <c r="F236" t="s">
        <v>1154</v>
      </c>
      <c r="G236" t="s">
        <v>1155</v>
      </c>
    </row>
    <row r="237" spans="1:7" x14ac:dyDescent="0.25">
      <c r="A237">
        <v>236</v>
      </c>
      <c r="B237" t="s">
        <v>313</v>
      </c>
      <c r="C237" t="s">
        <v>1156</v>
      </c>
      <c r="D237" t="s">
        <v>1157</v>
      </c>
      <c r="E237" t="s">
        <v>1158</v>
      </c>
      <c r="F237" t="s">
        <v>1159</v>
      </c>
      <c r="G237" t="s">
        <v>1160</v>
      </c>
    </row>
    <row r="238" spans="1:7" x14ac:dyDescent="0.25">
      <c r="A238">
        <v>237</v>
      </c>
      <c r="B238" t="s">
        <v>120</v>
      </c>
      <c r="C238" t="s">
        <v>927</v>
      </c>
      <c r="D238" t="s">
        <v>1161</v>
      </c>
      <c r="E238">
        <v>5917404919</v>
      </c>
      <c r="F238" t="s">
        <v>1162</v>
      </c>
      <c r="G238" t="s">
        <v>500</v>
      </c>
    </row>
    <row r="239" spans="1:7" x14ac:dyDescent="0.25">
      <c r="A239">
        <v>238</v>
      </c>
      <c r="B239" t="s">
        <v>167</v>
      </c>
      <c r="C239" t="s">
        <v>245</v>
      </c>
      <c r="D239" t="s">
        <v>1163</v>
      </c>
      <c r="E239" t="s">
        <v>1164</v>
      </c>
      <c r="F239" t="s">
        <v>1165</v>
      </c>
      <c r="G239" t="s">
        <v>1166</v>
      </c>
    </row>
    <row r="240" spans="1:7" x14ac:dyDescent="0.25">
      <c r="A240">
        <v>239</v>
      </c>
      <c r="B240" t="s">
        <v>760</v>
      </c>
      <c r="C240" t="s">
        <v>421</v>
      </c>
      <c r="D240" t="s">
        <v>1167</v>
      </c>
      <c r="E240" t="s">
        <v>1168</v>
      </c>
      <c r="F240" t="s">
        <v>1169</v>
      </c>
      <c r="G240" t="s">
        <v>1170</v>
      </c>
    </row>
    <row r="241" spans="1:7" x14ac:dyDescent="0.25">
      <c r="A241">
        <v>240</v>
      </c>
      <c r="B241" t="s">
        <v>632</v>
      </c>
      <c r="C241" t="s">
        <v>1171</v>
      </c>
      <c r="D241" t="s">
        <v>1172</v>
      </c>
      <c r="E241" t="s">
        <v>1173</v>
      </c>
      <c r="F241" t="s">
        <v>1174</v>
      </c>
      <c r="G241" t="s">
        <v>1175</v>
      </c>
    </row>
    <row r="242" spans="1:7" x14ac:dyDescent="0.25">
      <c r="A242">
        <v>241</v>
      </c>
      <c r="B242" t="s">
        <v>739</v>
      </c>
      <c r="C242" t="s">
        <v>1176</v>
      </c>
      <c r="D242" t="s">
        <v>1177</v>
      </c>
      <c r="E242">
        <v>1579151737</v>
      </c>
      <c r="F242" t="s">
        <v>1178</v>
      </c>
      <c r="G242" t="s">
        <v>588</v>
      </c>
    </row>
    <row r="243" spans="1:7" x14ac:dyDescent="0.25">
      <c r="A243">
        <v>242</v>
      </c>
      <c r="B243" t="s">
        <v>1030</v>
      </c>
      <c r="C243" t="s">
        <v>329</v>
      </c>
      <c r="D243" t="s">
        <v>1179</v>
      </c>
      <c r="E243" t="s">
        <v>1180</v>
      </c>
      <c r="F243" t="s">
        <v>1181</v>
      </c>
      <c r="G243" t="s">
        <v>1182</v>
      </c>
    </row>
    <row r="244" spans="1:7" x14ac:dyDescent="0.25">
      <c r="A244">
        <v>243</v>
      </c>
      <c r="B244" t="s">
        <v>84</v>
      </c>
      <c r="C244" t="s">
        <v>1183</v>
      </c>
      <c r="D244" t="s">
        <v>1184</v>
      </c>
      <c r="E244" t="s">
        <v>1185</v>
      </c>
      <c r="F244" t="s">
        <v>1186</v>
      </c>
      <c r="G244" t="s">
        <v>237</v>
      </c>
    </row>
    <row r="245" spans="1:7" x14ac:dyDescent="0.25">
      <c r="A245">
        <v>244</v>
      </c>
      <c r="B245" t="s">
        <v>604</v>
      </c>
      <c r="C245" t="s">
        <v>1187</v>
      </c>
      <c r="D245" t="s">
        <v>1188</v>
      </c>
      <c r="E245" t="s">
        <v>1189</v>
      </c>
      <c r="F245" t="s">
        <v>1190</v>
      </c>
      <c r="G245" t="s">
        <v>922</v>
      </c>
    </row>
    <row r="246" spans="1:7" x14ac:dyDescent="0.25">
      <c r="A246">
        <v>245</v>
      </c>
      <c r="B246" t="s">
        <v>112</v>
      </c>
      <c r="C246" t="s">
        <v>19</v>
      </c>
      <c r="D246" t="s">
        <v>1191</v>
      </c>
      <c r="E246" t="s">
        <v>1192</v>
      </c>
      <c r="F246" t="s">
        <v>1193</v>
      </c>
      <c r="G246" t="s">
        <v>1194</v>
      </c>
    </row>
    <row r="247" spans="1:7" x14ac:dyDescent="0.25">
      <c r="A247">
        <v>246</v>
      </c>
      <c r="B247" t="s">
        <v>754</v>
      </c>
      <c r="C247" t="s">
        <v>25</v>
      </c>
      <c r="D247" t="s">
        <v>1195</v>
      </c>
      <c r="E247">
        <v>418539712</v>
      </c>
      <c r="F247" t="s">
        <v>1196</v>
      </c>
      <c r="G247" t="s">
        <v>99</v>
      </c>
    </row>
    <row r="248" spans="1:7" x14ac:dyDescent="0.25">
      <c r="A248">
        <v>247</v>
      </c>
      <c r="B248" t="s">
        <v>874</v>
      </c>
      <c r="C248" t="s">
        <v>1197</v>
      </c>
      <c r="D248" t="s">
        <v>1198</v>
      </c>
      <c r="E248" t="s">
        <v>1199</v>
      </c>
      <c r="F248" t="s">
        <v>1200</v>
      </c>
      <c r="G248" t="s">
        <v>1201</v>
      </c>
    </row>
    <row r="249" spans="1:7" x14ac:dyDescent="0.25">
      <c r="A249">
        <v>248</v>
      </c>
      <c r="B249" t="s">
        <v>120</v>
      </c>
      <c r="C249" t="s">
        <v>1202</v>
      </c>
      <c r="D249" t="s">
        <v>1203</v>
      </c>
      <c r="E249" t="s">
        <v>1204</v>
      </c>
      <c r="F249" t="s">
        <v>1205</v>
      </c>
      <c r="G249" t="s">
        <v>1206</v>
      </c>
    </row>
    <row r="250" spans="1:7" x14ac:dyDescent="0.25">
      <c r="A250">
        <v>249</v>
      </c>
      <c r="B250" t="s">
        <v>72</v>
      </c>
      <c r="C250" t="s">
        <v>79</v>
      </c>
      <c r="D250" t="s">
        <v>1207</v>
      </c>
      <c r="E250" t="s">
        <v>1208</v>
      </c>
      <c r="F250" t="s">
        <v>1209</v>
      </c>
      <c r="G250" t="s">
        <v>1103</v>
      </c>
    </row>
    <row r="251" spans="1:7" x14ac:dyDescent="0.25">
      <c r="A251">
        <v>250</v>
      </c>
      <c r="B251" t="s">
        <v>48</v>
      </c>
      <c r="C251" t="s">
        <v>565</v>
      </c>
      <c r="D251" t="s">
        <v>1210</v>
      </c>
      <c r="E251" t="s">
        <v>1211</v>
      </c>
      <c r="F251" t="s">
        <v>1212</v>
      </c>
      <c r="G251" t="s">
        <v>1213</v>
      </c>
    </row>
    <row r="252" spans="1:7" x14ac:dyDescent="0.25">
      <c r="A252">
        <v>251</v>
      </c>
      <c r="B252" t="s">
        <v>486</v>
      </c>
      <c r="C252" t="s">
        <v>987</v>
      </c>
      <c r="D252" t="s">
        <v>1214</v>
      </c>
      <c r="E252" t="s">
        <v>1215</v>
      </c>
      <c r="F252" t="s">
        <v>1216</v>
      </c>
      <c r="G252" t="s">
        <v>558</v>
      </c>
    </row>
    <row r="253" spans="1:7" x14ac:dyDescent="0.25">
      <c r="A253">
        <v>252</v>
      </c>
      <c r="B253" t="s">
        <v>754</v>
      </c>
      <c r="C253" t="s">
        <v>1217</v>
      </c>
      <c r="D253" t="s">
        <v>1218</v>
      </c>
      <c r="E253">
        <v>6197643953</v>
      </c>
      <c r="F253" t="s">
        <v>1219</v>
      </c>
      <c r="G253" t="s">
        <v>1220</v>
      </c>
    </row>
    <row r="254" spans="1:7" x14ac:dyDescent="0.25">
      <c r="A254">
        <v>253</v>
      </c>
      <c r="B254" t="s">
        <v>632</v>
      </c>
      <c r="C254" t="s">
        <v>883</v>
      </c>
      <c r="D254" t="s">
        <v>1221</v>
      </c>
      <c r="E254" t="s">
        <v>1222</v>
      </c>
      <c r="F254" t="s">
        <v>1223</v>
      </c>
      <c r="G254" t="s">
        <v>1224</v>
      </c>
    </row>
    <row r="255" spans="1:7" x14ac:dyDescent="0.25">
      <c r="A255">
        <v>254</v>
      </c>
      <c r="B255" t="s">
        <v>524</v>
      </c>
      <c r="C255" t="s">
        <v>457</v>
      </c>
      <c r="D255" t="s">
        <v>1225</v>
      </c>
      <c r="E255" t="s">
        <v>1226</v>
      </c>
      <c r="F255" t="s">
        <v>1227</v>
      </c>
      <c r="G255" t="s">
        <v>59</v>
      </c>
    </row>
    <row r="256" spans="1:7" x14ac:dyDescent="0.25">
      <c r="A256">
        <v>255</v>
      </c>
      <c r="B256" t="s">
        <v>1228</v>
      </c>
      <c r="C256" t="s">
        <v>804</v>
      </c>
      <c r="D256" t="s">
        <v>1229</v>
      </c>
      <c r="E256" t="s">
        <v>1230</v>
      </c>
      <c r="F256" t="s">
        <v>1231</v>
      </c>
      <c r="G256" t="s">
        <v>1070</v>
      </c>
    </row>
    <row r="257" spans="1:7" x14ac:dyDescent="0.25">
      <c r="A257">
        <v>256</v>
      </c>
      <c r="B257" t="s">
        <v>944</v>
      </c>
      <c r="C257" t="s">
        <v>1232</v>
      </c>
      <c r="D257" t="s">
        <v>1233</v>
      </c>
      <c r="E257" t="s">
        <v>1234</v>
      </c>
      <c r="F257" t="s">
        <v>1235</v>
      </c>
      <c r="G257" t="s">
        <v>1236</v>
      </c>
    </row>
    <row r="258" spans="1:7" x14ac:dyDescent="0.25">
      <c r="A258">
        <v>257</v>
      </c>
      <c r="B258" t="s">
        <v>501</v>
      </c>
      <c r="C258" t="s">
        <v>1237</v>
      </c>
      <c r="D258" t="s">
        <v>1238</v>
      </c>
      <c r="E258" t="s">
        <v>1239</v>
      </c>
      <c r="F258" t="s">
        <v>1240</v>
      </c>
      <c r="G258" t="s">
        <v>190</v>
      </c>
    </row>
    <row r="259" spans="1:7" x14ac:dyDescent="0.25">
      <c r="A259">
        <v>258</v>
      </c>
      <c r="B259" t="s">
        <v>1241</v>
      </c>
      <c r="C259" t="s">
        <v>1242</v>
      </c>
      <c r="D259" t="s">
        <v>1243</v>
      </c>
      <c r="E259" t="s">
        <v>1244</v>
      </c>
      <c r="F259" t="s">
        <v>1245</v>
      </c>
      <c r="G259" t="s">
        <v>1246</v>
      </c>
    </row>
    <row r="260" spans="1:7" x14ac:dyDescent="0.25">
      <c r="A260">
        <v>259</v>
      </c>
      <c r="B260" t="s">
        <v>272</v>
      </c>
      <c r="C260" t="s">
        <v>1247</v>
      </c>
      <c r="D260" t="s">
        <v>1248</v>
      </c>
      <c r="E260" t="s">
        <v>1249</v>
      </c>
      <c r="F260" t="s">
        <v>1250</v>
      </c>
      <c r="G260" t="s">
        <v>1160</v>
      </c>
    </row>
    <row r="261" spans="1:7" x14ac:dyDescent="0.25">
      <c r="A261">
        <v>260</v>
      </c>
      <c r="B261" t="s">
        <v>1251</v>
      </c>
      <c r="C261" t="s">
        <v>1252</v>
      </c>
      <c r="D261" t="s">
        <v>1253</v>
      </c>
      <c r="E261" t="s">
        <v>1254</v>
      </c>
      <c r="F261" t="s">
        <v>1255</v>
      </c>
      <c r="G261" t="s">
        <v>255</v>
      </c>
    </row>
    <row r="262" spans="1:7" x14ac:dyDescent="0.25">
      <c r="A262">
        <v>261</v>
      </c>
      <c r="B262" t="s">
        <v>112</v>
      </c>
      <c r="C262" t="s">
        <v>1256</v>
      </c>
      <c r="D262" t="s">
        <v>1257</v>
      </c>
      <c r="E262" t="s">
        <v>1258</v>
      </c>
      <c r="F262" t="s">
        <v>1259</v>
      </c>
      <c r="G262" t="s">
        <v>617</v>
      </c>
    </row>
    <row r="263" spans="1:7" x14ac:dyDescent="0.25">
      <c r="A263">
        <v>262</v>
      </c>
      <c r="B263" t="s">
        <v>1260</v>
      </c>
      <c r="C263" t="s">
        <v>150</v>
      </c>
      <c r="D263" t="s">
        <v>1261</v>
      </c>
      <c r="E263" t="s">
        <v>1262</v>
      </c>
      <c r="F263" t="s">
        <v>1263</v>
      </c>
      <c r="G263" t="s">
        <v>47</v>
      </c>
    </row>
    <row r="264" spans="1:7" x14ac:dyDescent="0.25">
      <c r="A264">
        <v>263</v>
      </c>
      <c r="B264" t="s">
        <v>1264</v>
      </c>
      <c r="C264" t="s">
        <v>1265</v>
      </c>
      <c r="D264" t="s">
        <v>1266</v>
      </c>
      <c r="E264" t="s">
        <v>1267</v>
      </c>
      <c r="F264" t="s">
        <v>1268</v>
      </c>
      <c r="G264" t="s">
        <v>1070</v>
      </c>
    </row>
    <row r="265" spans="1:7" x14ac:dyDescent="0.25">
      <c r="A265">
        <v>264</v>
      </c>
      <c r="B265" t="s">
        <v>289</v>
      </c>
      <c r="C265" t="s">
        <v>1269</v>
      </c>
      <c r="D265" t="s">
        <v>1270</v>
      </c>
      <c r="E265" t="s">
        <v>1271</v>
      </c>
      <c r="F265" t="s">
        <v>1272</v>
      </c>
      <c r="G265" t="s">
        <v>1273</v>
      </c>
    </row>
    <row r="266" spans="1:7" x14ac:dyDescent="0.25">
      <c r="A266">
        <v>265</v>
      </c>
      <c r="B266" t="s">
        <v>324</v>
      </c>
      <c r="C266" t="s">
        <v>79</v>
      </c>
      <c r="D266" t="s">
        <v>1274</v>
      </c>
      <c r="E266" t="s">
        <v>1275</v>
      </c>
      <c r="F266" t="s">
        <v>1276</v>
      </c>
      <c r="G266" t="s">
        <v>1277</v>
      </c>
    </row>
    <row r="267" spans="1:7" x14ac:dyDescent="0.25">
      <c r="A267">
        <v>266</v>
      </c>
      <c r="B267" t="s">
        <v>1278</v>
      </c>
      <c r="C267" t="s">
        <v>434</v>
      </c>
      <c r="D267" t="s">
        <v>1279</v>
      </c>
      <c r="E267" t="s">
        <v>1280</v>
      </c>
      <c r="F267" t="s">
        <v>1281</v>
      </c>
      <c r="G267" t="s">
        <v>1206</v>
      </c>
    </row>
    <row r="268" spans="1:7" x14ac:dyDescent="0.25">
      <c r="A268">
        <v>267</v>
      </c>
      <c r="B268" t="s">
        <v>1282</v>
      </c>
      <c r="C268" t="s">
        <v>1283</v>
      </c>
      <c r="D268" t="s">
        <v>1284</v>
      </c>
      <c r="E268">
        <v>4435862518</v>
      </c>
      <c r="F268" t="s">
        <v>1285</v>
      </c>
      <c r="G268" t="s">
        <v>463</v>
      </c>
    </row>
    <row r="269" spans="1:7" x14ac:dyDescent="0.25">
      <c r="A269">
        <v>268</v>
      </c>
      <c r="B269" t="s">
        <v>856</v>
      </c>
      <c r="C269" t="s">
        <v>434</v>
      </c>
      <c r="D269" t="s">
        <v>1286</v>
      </c>
      <c r="E269" t="s">
        <v>1287</v>
      </c>
      <c r="F269" t="s">
        <v>1288</v>
      </c>
      <c r="G269" t="s">
        <v>1289</v>
      </c>
    </row>
    <row r="270" spans="1:7" x14ac:dyDescent="0.25">
      <c r="A270">
        <v>269</v>
      </c>
      <c r="B270" t="s">
        <v>754</v>
      </c>
      <c r="C270" t="s">
        <v>1290</v>
      </c>
      <c r="D270" t="s">
        <v>1291</v>
      </c>
      <c r="E270" t="s">
        <v>1292</v>
      </c>
      <c r="F270" t="s">
        <v>1293</v>
      </c>
      <c r="G270" t="s">
        <v>131</v>
      </c>
    </row>
    <row r="271" spans="1:7" x14ac:dyDescent="0.25">
      <c r="A271">
        <v>270</v>
      </c>
      <c r="B271" t="s">
        <v>346</v>
      </c>
      <c r="C271" t="s">
        <v>1294</v>
      </c>
      <c r="D271" t="s">
        <v>1295</v>
      </c>
      <c r="E271">
        <f>1-806-128-8851</f>
        <v>-9784</v>
      </c>
      <c r="F271" t="s">
        <v>1296</v>
      </c>
      <c r="G271" t="s">
        <v>1160</v>
      </c>
    </row>
    <row r="272" spans="1:7" x14ac:dyDescent="0.25">
      <c r="A272">
        <v>271</v>
      </c>
      <c r="B272" t="s">
        <v>381</v>
      </c>
      <c r="C272" t="s">
        <v>1297</v>
      </c>
      <c r="D272" t="s">
        <v>1298</v>
      </c>
      <c r="E272">
        <v>8162684788</v>
      </c>
      <c r="F272" t="s">
        <v>1299</v>
      </c>
      <c r="G272" t="s">
        <v>1300</v>
      </c>
    </row>
    <row r="273" spans="1:7" x14ac:dyDescent="0.25">
      <c r="A273">
        <v>272</v>
      </c>
      <c r="B273" t="s">
        <v>1301</v>
      </c>
      <c r="C273" t="s">
        <v>1302</v>
      </c>
      <c r="D273" t="s">
        <v>1303</v>
      </c>
      <c r="E273" t="s">
        <v>1304</v>
      </c>
      <c r="F273" t="s">
        <v>1305</v>
      </c>
      <c r="G273" t="s">
        <v>1306</v>
      </c>
    </row>
    <row r="274" spans="1:7" x14ac:dyDescent="0.25">
      <c r="A274">
        <v>273</v>
      </c>
      <c r="B274" t="s">
        <v>589</v>
      </c>
      <c r="C274" t="s">
        <v>1307</v>
      </c>
      <c r="D274" t="s">
        <v>1308</v>
      </c>
      <c r="E274">
        <v>8438761573</v>
      </c>
      <c r="F274" t="s">
        <v>1309</v>
      </c>
      <c r="G274" t="s">
        <v>948</v>
      </c>
    </row>
    <row r="275" spans="1:7" x14ac:dyDescent="0.25">
      <c r="A275">
        <v>274</v>
      </c>
      <c r="B275" t="s">
        <v>1310</v>
      </c>
      <c r="C275" t="s">
        <v>1058</v>
      </c>
      <c r="D275" t="s">
        <v>1311</v>
      </c>
      <c r="E275" t="s">
        <v>1312</v>
      </c>
      <c r="F275" t="s">
        <v>1313</v>
      </c>
      <c r="G275" t="s">
        <v>125</v>
      </c>
    </row>
    <row r="276" spans="1:7" x14ac:dyDescent="0.25">
      <c r="A276">
        <v>275</v>
      </c>
      <c r="B276" t="s">
        <v>1314</v>
      </c>
      <c r="C276" t="s">
        <v>1315</v>
      </c>
      <c r="D276" t="s">
        <v>1316</v>
      </c>
      <c r="E276" t="s">
        <v>1317</v>
      </c>
      <c r="F276" t="s">
        <v>1318</v>
      </c>
      <c r="G276" t="s">
        <v>318</v>
      </c>
    </row>
    <row r="277" spans="1:7" x14ac:dyDescent="0.25">
      <c r="A277">
        <v>276</v>
      </c>
      <c r="B277" t="s">
        <v>1319</v>
      </c>
      <c r="C277" t="s">
        <v>1320</v>
      </c>
      <c r="D277" t="s">
        <v>1321</v>
      </c>
      <c r="E277">
        <v>9077351672</v>
      </c>
      <c r="F277" t="s">
        <v>1322</v>
      </c>
      <c r="G277" t="s">
        <v>553</v>
      </c>
    </row>
    <row r="278" spans="1:7" x14ac:dyDescent="0.25">
      <c r="A278">
        <v>277</v>
      </c>
      <c r="B278" t="s">
        <v>1323</v>
      </c>
      <c r="C278" t="s">
        <v>1324</v>
      </c>
      <c r="D278" t="s">
        <v>1325</v>
      </c>
      <c r="E278" t="s">
        <v>1326</v>
      </c>
      <c r="F278" t="s">
        <v>1327</v>
      </c>
      <c r="G278" t="s">
        <v>1328</v>
      </c>
    </row>
    <row r="279" spans="1:7" x14ac:dyDescent="0.25">
      <c r="A279">
        <v>278</v>
      </c>
      <c r="B279" t="s">
        <v>226</v>
      </c>
      <c r="C279" t="s">
        <v>37</v>
      </c>
      <c r="D279" t="s">
        <v>1329</v>
      </c>
      <c r="E279">
        <v>3913859085</v>
      </c>
      <c r="F279" t="s">
        <v>1330</v>
      </c>
      <c r="G279" t="s">
        <v>438</v>
      </c>
    </row>
    <row r="280" spans="1:7" x14ac:dyDescent="0.25">
      <c r="A280">
        <v>279</v>
      </c>
      <c r="B280" t="s">
        <v>583</v>
      </c>
      <c r="C280" t="s">
        <v>477</v>
      </c>
      <c r="D280" t="s">
        <v>1331</v>
      </c>
      <c r="E280" t="s">
        <v>1332</v>
      </c>
      <c r="F280" t="s">
        <v>1200</v>
      </c>
      <c r="G280" t="s">
        <v>1062</v>
      </c>
    </row>
    <row r="281" spans="1:7" x14ac:dyDescent="0.25">
      <c r="A281">
        <v>280</v>
      </c>
      <c r="B281" t="s">
        <v>1333</v>
      </c>
      <c r="C281" t="s">
        <v>1334</v>
      </c>
      <c r="D281" t="s">
        <v>1335</v>
      </c>
      <c r="E281" t="s">
        <v>1336</v>
      </c>
      <c r="F281" t="s">
        <v>1337</v>
      </c>
      <c r="G281" t="s">
        <v>575</v>
      </c>
    </row>
    <row r="282" spans="1:7" x14ac:dyDescent="0.25">
      <c r="A282">
        <v>281</v>
      </c>
      <c r="B282" t="s">
        <v>754</v>
      </c>
      <c r="C282" t="s">
        <v>1338</v>
      </c>
      <c r="D282" t="s">
        <v>1339</v>
      </c>
      <c r="E282" t="s">
        <v>1340</v>
      </c>
      <c r="F282" t="s">
        <v>1341</v>
      </c>
      <c r="G282" t="s">
        <v>1342</v>
      </c>
    </row>
    <row r="283" spans="1:7" x14ac:dyDescent="0.25">
      <c r="A283">
        <v>282</v>
      </c>
      <c r="B283" t="s">
        <v>739</v>
      </c>
      <c r="C283" t="s">
        <v>1343</v>
      </c>
      <c r="D283" t="s">
        <v>1344</v>
      </c>
      <c r="E283">
        <f>1-632-667-3622</f>
        <v>-4920</v>
      </c>
      <c r="F283" t="s">
        <v>1345</v>
      </c>
      <c r="G283" t="s">
        <v>726</v>
      </c>
    </row>
    <row r="284" spans="1:7" x14ac:dyDescent="0.25">
      <c r="A284">
        <v>283</v>
      </c>
      <c r="B284" t="s">
        <v>1346</v>
      </c>
      <c r="C284" t="s">
        <v>1347</v>
      </c>
      <c r="D284" t="s">
        <v>1348</v>
      </c>
      <c r="E284" t="s">
        <v>1349</v>
      </c>
      <c r="F284" t="s">
        <v>1350</v>
      </c>
      <c r="G284" t="s">
        <v>1351</v>
      </c>
    </row>
    <row r="285" spans="1:7" x14ac:dyDescent="0.25">
      <c r="A285">
        <v>284</v>
      </c>
      <c r="B285" t="s">
        <v>132</v>
      </c>
      <c r="C285" t="s">
        <v>1352</v>
      </c>
      <c r="D285" t="s">
        <v>1353</v>
      </c>
      <c r="E285" t="s">
        <v>1354</v>
      </c>
      <c r="F285" t="s">
        <v>1355</v>
      </c>
      <c r="G285" t="s">
        <v>53</v>
      </c>
    </row>
    <row r="286" spans="1:7" x14ac:dyDescent="0.25">
      <c r="A286">
        <v>285</v>
      </c>
      <c r="B286" t="s">
        <v>1356</v>
      </c>
      <c r="C286" t="s">
        <v>95</v>
      </c>
      <c r="D286" t="s">
        <v>1357</v>
      </c>
      <c r="E286" t="s">
        <v>1358</v>
      </c>
      <c r="F286" t="s">
        <v>1359</v>
      </c>
      <c r="G286" t="s">
        <v>1360</v>
      </c>
    </row>
    <row r="287" spans="1:7" x14ac:dyDescent="0.25">
      <c r="A287">
        <v>286</v>
      </c>
      <c r="B287" t="s">
        <v>1361</v>
      </c>
      <c r="C287" t="s">
        <v>740</v>
      </c>
      <c r="D287" t="s">
        <v>1362</v>
      </c>
      <c r="E287" t="s">
        <v>1363</v>
      </c>
      <c r="F287" t="s">
        <v>1364</v>
      </c>
      <c r="G287" t="s">
        <v>1365</v>
      </c>
    </row>
    <row r="288" spans="1:7" x14ac:dyDescent="0.25">
      <c r="A288">
        <v>287</v>
      </c>
      <c r="B288" t="s">
        <v>1366</v>
      </c>
      <c r="C288" t="s">
        <v>1118</v>
      </c>
      <c r="D288" t="s">
        <v>1367</v>
      </c>
      <c r="E288" t="s">
        <v>1368</v>
      </c>
      <c r="F288" t="s">
        <v>1369</v>
      </c>
      <c r="G288" t="s">
        <v>783</v>
      </c>
    </row>
    <row r="289" spans="1:7" x14ac:dyDescent="0.25">
      <c r="A289">
        <v>288</v>
      </c>
      <c r="B289" t="s">
        <v>482</v>
      </c>
      <c r="C289" t="s">
        <v>1370</v>
      </c>
      <c r="D289" t="s">
        <v>1371</v>
      </c>
      <c r="E289" t="s">
        <v>1372</v>
      </c>
      <c r="F289" t="s">
        <v>1373</v>
      </c>
      <c r="G289" t="s">
        <v>35</v>
      </c>
    </row>
    <row r="290" spans="1:7" x14ac:dyDescent="0.25">
      <c r="A290">
        <v>289</v>
      </c>
      <c r="B290" t="s">
        <v>426</v>
      </c>
      <c r="C290" t="s">
        <v>1374</v>
      </c>
      <c r="D290" t="s">
        <v>1375</v>
      </c>
      <c r="E290" t="s">
        <v>1376</v>
      </c>
      <c r="F290" t="s">
        <v>1377</v>
      </c>
      <c r="G290" t="s">
        <v>1070</v>
      </c>
    </row>
    <row r="291" spans="1:7" x14ac:dyDescent="0.25">
      <c r="A291">
        <v>290</v>
      </c>
      <c r="B291" t="s">
        <v>754</v>
      </c>
      <c r="C291" t="s">
        <v>772</v>
      </c>
      <c r="D291" t="s">
        <v>1378</v>
      </c>
      <c r="E291" t="s">
        <v>1379</v>
      </c>
      <c r="F291" t="s">
        <v>1380</v>
      </c>
      <c r="G291" t="s">
        <v>1381</v>
      </c>
    </row>
    <row r="292" spans="1:7" x14ac:dyDescent="0.25">
      <c r="A292">
        <v>291</v>
      </c>
      <c r="B292" t="s">
        <v>1382</v>
      </c>
      <c r="C292" t="s">
        <v>1126</v>
      </c>
      <c r="D292" t="s">
        <v>1383</v>
      </c>
      <c r="E292">
        <v>4428041123</v>
      </c>
      <c r="F292" t="s">
        <v>1384</v>
      </c>
      <c r="G292" t="s">
        <v>1385</v>
      </c>
    </row>
    <row r="293" spans="1:7" x14ac:dyDescent="0.25">
      <c r="A293">
        <v>292</v>
      </c>
      <c r="B293" t="s">
        <v>120</v>
      </c>
      <c r="C293" t="s">
        <v>788</v>
      </c>
      <c r="D293" t="s">
        <v>1386</v>
      </c>
      <c r="E293" t="s">
        <v>1387</v>
      </c>
      <c r="F293" t="s">
        <v>1388</v>
      </c>
      <c r="G293" t="s">
        <v>1389</v>
      </c>
    </row>
    <row r="294" spans="1:7" x14ac:dyDescent="0.25">
      <c r="A294">
        <v>293</v>
      </c>
      <c r="B294" t="s">
        <v>1390</v>
      </c>
      <c r="C294" t="s">
        <v>904</v>
      </c>
      <c r="D294" t="s">
        <v>1391</v>
      </c>
      <c r="E294" t="s">
        <v>1392</v>
      </c>
      <c r="F294" t="s">
        <v>1393</v>
      </c>
      <c r="G294" t="s">
        <v>500</v>
      </c>
    </row>
    <row r="295" spans="1:7" x14ac:dyDescent="0.25">
      <c r="A295">
        <v>294</v>
      </c>
      <c r="B295" t="s">
        <v>60</v>
      </c>
      <c r="C295" t="s">
        <v>382</v>
      </c>
      <c r="D295" t="s">
        <v>1394</v>
      </c>
      <c r="E295" t="s">
        <v>1395</v>
      </c>
      <c r="F295" t="s">
        <v>1396</v>
      </c>
      <c r="G295" t="s">
        <v>732</v>
      </c>
    </row>
    <row r="296" spans="1:7" x14ac:dyDescent="0.25">
      <c r="A296">
        <v>295</v>
      </c>
      <c r="B296" t="s">
        <v>1397</v>
      </c>
      <c r="C296" t="s">
        <v>1398</v>
      </c>
      <c r="D296" t="s">
        <v>1399</v>
      </c>
      <c r="E296" t="s">
        <v>1400</v>
      </c>
      <c r="F296" t="s">
        <v>1401</v>
      </c>
      <c r="G296" t="s">
        <v>759</v>
      </c>
    </row>
    <row r="297" spans="1:7" x14ac:dyDescent="0.25">
      <c r="A297">
        <v>296</v>
      </c>
      <c r="B297" t="s">
        <v>559</v>
      </c>
      <c r="C297" t="s">
        <v>1402</v>
      </c>
      <c r="D297" t="s">
        <v>1403</v>
      </c>
      <c r="E297" t="s">
        <v>1404</v>
      </c>
      <c r="F297" t="s">
        <v>1405</v>
      </c>
      <c r="G297" t="s">
        <v>154</v>
      </c>
    </row>
    <row r="298" spans="1:7" x14ac:dyDescent="0.25">
      <c r="A298">
        <v>297</v>
      </c>
      <c r="B298" t="s">
        <v>1406</v>
      </c>
      <c r="C298" t="s">
        <v>43</v>
      </c>
      <c r="D298" t="s">
        <v>1407</v>
      </c>
      <c r="E298">
        <f>1-962-191-3266</f>
        <v>-4418</v>
      </c>
      <c r="F298" t="s">
        <v>1408</v>
      </c>
      <c r="G298" t="s">
        <v>891</v>
      </c>
    </row>
    <row r="299" spans="1:7" x14ac:dyDescent="0.25">
      <c r="A299">
        <v>298</v>
      </c>
      <c r="B299" t="s">
        <v>1409</v>
      </c>
      <c r="C299" t="s">
        <v>421</v>
      </c>
      <c r="D299" t="s">
        <v>1410</v>
      </c>
      <c r="E299" t="s">
        <v>1411</v>
      </c>
      <c r="F299" t="s">
        <v>1412</v>
      </c>
      <c r="G299" t="s">
        <v>536</v>
      </c>
    </row>
    <row r="300" spans="1:7" x14ac:dyDescent="0.25">
      <c r="A300">
        <v>299</v>
      </c>
      <c r="B300" t="s">
        <v>1228</v>
      </c>
      <c r="C300" t="s">
        <v>866</v>
      </c>
      <c r="D300" t="s">
        <v>1413</v>
      </c>
      <c r="E300" t="s">
        <v>1414</v>
      </c>
      <c r="F300" t="s">
        <v>1415</v>
      </c>
      <c r="G300" t="s">
        <v>213</v>
      </c>
    </row>
    <row r="301" spans="1:7" x14ac:dyDescent="0.25">
      <c r="A301">
        <v>300</v>
      </c>
      <c r="B301" t="s">
        <v>760</v>
      </c>
      <c r="C301" t="s">
        <v>1416</v>
      </c>
      <c r="D301" t="s">
        <v>1417</v>
      </c>
      <c r="E301" t="s">
        <v>1418</v>
      </c>
      <c r="F301" t="s">
        <v>1419</v>
      </c>
      <c r="G301" t="s">
        <v>184</v>
      </c>
    </row>
    <row r="302" spans="1:7" x14ac:dyDescent="0.25">
      <c r="A302">
        <v>301</v>
      </c>
      <c r="B302" t="s">
        <v>289</v>
      </c>
      <c r="C302" t="s">
        <v>915</v>
      </c>
      <c r="D302" t="s">
        <v>1420</v>
      </c>
      <c r="E302" t="s">
        <v>1421</v>
      </c>
      <c r="F302" t="s">
        <v>1422</v>
      </c>
      <c r="G302" t="s">
        <v>1423</v>
      </c>
    </row>
    <row r="303" spans="1:7" x14ac:dyDescent="0.25">
      <c r="A303">
        <v>302</v>
      </c>
      <c r="B303" t="s">
        <v>1424</v>
      </c>
      <c r="C303" t="s">
        <v>233</v>
      </c>
      <c r="D303" t="s">
        <v>1425</v>
      </c>
      <c r="E303" t="s">
        <v>1426</v>
      </c>
      <c r="F303" t="s">
        <v>1427</v>
      </c>
      <c r="G303" t="s">
        <v>117</v>
      </c>
    </row>
    <row r="304" spans="1:7" x14ac:dyDescent="0.25">
      <c r="A304">
        <v>303</v>
      </c>
      <c r="B304" t="s">
        <v>1428</v>
      </c>
      <c r="C304" t="s">
        <v>261</v>
      </c>
      <c r="D304" t="s">
        <v>1429</v>
      </c>
      <c r="E304" t="s">
        <v>1430</v>
      </c>
      <c r="F304" t="s">
        <v>1431</v>
      </c>
      <c r="G304" t="s">
        <v>710</v>
      </c>
    </row>
    <row r="305" spans="1:7" x14ac:dyDescent="0.25">
      <c r="A305">
        <v>304</v>
      </c>
      <c r="B305" t="s">
        <v>874</v>
      </c>
      <c r="C305" t="s">
        <v>1432</v>
      </c>
      <c r="D305" t="s">
        <v>1433</v>
      </c>
      <c r="E305" t="s">
        <v>1434</v>
      </c>
      <c r="F305" t="s">
        <v>1435</v>
      </c>
      <c r="G305" t="s">
        <v>349</v>
      </c>
    </row>
    <row r="306" spans="1:7" x14ac:dyDescent="0.25">
      <c r="A306">
        <v>305</v>
      </c>
      <c r="B306" t="s">
        <v>155</v>
      </c>
      <c r="C306" t="s">
        <v>1436</v>
      </c>
      <c r="D306" t="s">
        <v>1437</v>
      </c>
      <c r="E306" t="s">
        <v>1438</v>
      </c>
      <c r="F306" t="s">
        <v>1439</v>
      </c>
      <c r="G306" t="s">
        <v>598</v>
      </c>
    </row>
    <row r="307" spans="1:7" x14ac:dyDescent="0.25">
      <c r="A307">
        <v>306</v>
      </c>
      <c r="B307" t="s">
        <v>1440</v>
      </c>
      <c r="C307" t="s">
        <v>1084</v>
      </c>
      <c r="D307" t="s">
        <v>1441</v>
      </c>
      <c r="E307" t="s">
        <v>1442</v>
      </c>
      <c r="F307" t="s">
        <v>1443</v>
      </c>
      <c r="G307" t="s">
        <v>564</v>
      </c>
    </row>
    <row r="308" spans="1:7" x14ac:dyDescent="0.25">
      <c r="A308">
        <v>307</v>
      </c>
      <c r="B308" t="s">
        <v>1444</v>
      </c>
      <c r="C308" t="s">
        <v>1445</v>
      </c>
      <c r="D308" t="s">
        <v>1446</v>
      </c>
      <c r="E308" t="s">
        <v>1447</v>
      </c>
      <c r="F308" t="s">
        <v>1448</v>
      </c>
      <c r="G308" t="s">
        <v>47</v>
      </c>
    </row>
    <row r="309" spans="1:7" x14ac:dyDescent="0.25">
      <c r="A309">
        <v>308</v>
      </c>
      <c r="B309" t="s">
        <v>829</v>
      </c>
      <c r="C309" t="s">
        <v>1449</v>
      </c>
      <c r="D309" t="s">
        <v>1450</v>
      </c>
      <c r="E309" t="s">
        <v>1451</v>
      </c>
      <c r="F309" t="s">
        <v>1452</v>
      </c>
      <c r="G309" t="s">
        <v>532</v>
      </c>
    </row>
    <row r="310" spans="1:7" x14ac:dyDescent="0.25">
      <c r="A310">
        <v>309</v>
      </c>
      <c r="B310" t="s">
        <v>289</v>
      </c>
      <c r="C310" t="s">
        <v>1453</v>
      </c>
      <c r="D310" t="s">
        <v>1454</v>
      </c>
      <c r="E310" t="s">
        <v>1455</v>
      </c>
      <c r="F310" t="s">
        <v>1456</v>
      </c>
      <c r="G310" t="s">
        <v>1015</v>
      </c>
    </row>
    <row r="311" spans="1:7" x14ac:dyDescent="0.25">
      <c r="A311">
        <v>310</v>
      </c>
      <c r="B311" t="s">
        <v>120</v>
      </c>
      <c r="C311" t="s">
        <v>434</v>
      </c>
      <c r="D311" t="s">
        <v>1457</v>
      </c>
      <c r="E311" t="s">
        <v>1458</v>
      </c>
      <c r="F311" t="s">
        <v>1459</v>
      </c>
      <c r="G311" t="s">
        <v>117</v>
      </c>
    </row>
    <row r="312" spans="1:7" x14ac:dyDescent="0.25">
      <c r="A312">
        <v>311</v>
      </c>
      <c r="B312" t="s">
        <v>94</v>
      </c>
      <c r="C312" t="s">
        <v>492</v>
      </c>
      <c r="D312" t="s">
        <v>1460</v>
      </c>
      <c r="E312" t="s">
        <v>1461</v>
      </c>
      <c r="F312" t="s">
        <v>1462</v>
      </c>
      <c r="G312" t="s">
        <v>1463</v>
      </c>
    </row>
    <row r="313" spans="1:7" x14ac:dyDescent="0.25">
      <c r="A313">
        <v>312</v>
      </c>
      <c r="B313" t="s">
        <v>132</v>
      </c>
      <c r="C313" t="s">
        <v>1187</v>
      </c>
      <c r="D313" t="s">
        <v>1464</v>
      </c>
      <c r="E313" t="s">
        <v>1465</v>
      </c>
      <c r="F313" t="s">
        <v>1466</v>
      </c>
      <c r="G313" t="s">
        <v>1246</v>
      </c>
    </row>
    <row r="314" spans="1:7" x14ac:dyDescent="0.25">
      <c r="A314">
        <v>313</v>
      </c>
      <c r="B314" t="s">
        <v>589</v>
      </c>
      <c r="C314" t="s">
        <v>1467</v>
      </c>
      <c r="D314" t="s">
        <v>1468</v>
      </c>
      <c r="E314" t="s">
        <v>1469</v>
      </c>
      <c r="F314" t="s">
        <v>1470</v>
      </c>
      <c r="G314" t="s">
        <v>328</v>
      </c>
    </row>
    <row r="315" spans="1:7" x14ac:dyDescent="0.25">
      <c r="A315">
        <v>314</v>
      </c>
      <c r="B315" t="s">
        <v>1471</v>
      </c>
      <c r="C315" t="s">
        <v>1472</v>
      </c>
      <c r="D315" t="s">
        <v>1473</v>
      </c>
      <c r="E315" t="s">
        <v>1474</v>
      </c>
      <c r="F315" t="s">
        <v>1475</v>
      </c>
      <c r="G315" t="s">
        <v>816</v>
      </c>
    </row>
    <row r="316" spans="1:7" x14ac:dyDescent="0.25">
      <c r="A316">
        <v>315</v>
      </c>
      <c r="B316" t="s">
        <v>559</v>
      </c>
      <c r="C316" t="s">
        <v>714</v>
      </c>
      <c r="D316" t="s">
        <v>1476</v>
      </c>
      <c r="E316" t="s">
        <v>1477</v>
      </c>
      <c r="F316" t="s">
        <v>1478</v>
      </c>
      <c r="G316" t="s">
        <v>1479</v>
      </c>
    </row>
    <row r="317" spans="1:7" x14ac:dyDescent="0.25">
      <c r="A317">
        <v>316</v>
      </c>
      <c r="B317" t="s">
        <v>84</v>
      </c>
      <c r="C317" t="s">
        <v>1480</v>
      </c>
      <c r="D317" t="s">
        <v>1481</v>
      </c>
      <c r="E317">
        <v>5748487224</v>
      </c>
      <c r="F317" t="s">
        <v>1482</v>
      </c>
      <c r="G317" t="s">
        <v>631</v>
      </c>
    </row>
    <row r="318" spans="1:7" x14ac:dyDescent="0.25">
      <c r="A318">
        <v>317</v>
      </c>
      <c r="B318" t="s">
        <v>1483</v>
      </c>
      <c r="C318" t="s">
        <v>1484</v>
      </c>
      <c r="D318" t="s">
        <v>1485</v>
      </c>
      <c r="E318" t="s">
        <v>1486</v>
      </c>
      <c r="F318" t="s">
        <v>1487</v>
      </c>
      <c r="G318" t="s">
        <v>1488</v>
      </c>
    </row>
    <row r="319" spans="1:7" x14ac:dyDescent="0.25">
      <c r="A319">
        <v>318</v>
      </c>
      <c r="B319" t="s">
        <v>1489</v>
      </c>
      <c r="C319" t="s">
        <v>1490</v>
      </c>
      <c r="D319" t="s">
        <v>1491</v>
      </c>
      <c r="E319" t="s">
        <v>1492</v>
      </c>
      <c r="F319" t="s">
        <v>1493</v>
      </c>
      <c r="G319" t="s">
        <v>1103</v>
      </c>
    </row>
    <row r="320" spans="1:7" x14ac:dyDescent="0.25">
      <c r="A320">
        <v>319</v>
      </c>
      <c r="B320" t="s">
        <v>1494</v>
      </c>
      <c r="C320" t="s">
        <v>107</v>
      </c>
      <c r="D320" t="s">
        <v>1495</v>
      </c>
      <c r="E320" t="s">
        <v>1496</v>
      </c>
      <c r="F320" t="s">
        <v>1497</v>
      </c>
      <c r="G320" t="s">
        <v>117</v>
      </c>
    </row>
    <row r="321" spans="1:7" x14ac:dyDescent="0.25">
      <c r="A321">
        <v>320</v>
      </c>
      <c r="B321" t="s">
        <v>1498</v>
      </c>
      <c r="C321" t="s">
        <v>492</v>
      </c>
      <c r="D321" t="s">
        <v>1499</v>
      </c>
      <c r="E321" t="s">
        <v>1500</v>
      </c>
      <c r="F321" t="s">
        <v>147</v>
      </c>
      <c r="G321" t="s">
        <v>759</v>
      </c>
    </row>
    <row r="322" spans="1:7" x14ac:dyDescent="0.25">
      <c r="A322">
        <v>321</v>
      </c>
      <c r="B322" t="s">
        <v>1501</v>
      </c>
      <c r="C322" t="s">
        <v>565</v>
      </c>
      <c r="D322" t="s">
        <v>1502</v>
      </c>
      <c r="E322" t="s">
        <v>1503</v>
      </c>
      <c r="F322" t="s">
        <v>1504</v>
      </c>
      <c r="G322" t="s">
        <v>914</v>
      </c>
    </row>
    <row r="323" spans="1:7" x14ac:dyDescent="0.25">
      <c r="A323">
        <v>322</v>
      </c>
      <c r="B323" t="s">
        <v>334</v>
      </c>
      <c r="C323" t="s">
        <v>1505</v>
      </c>
      <c r="D323" t="s">
        <v>1506</v>
      </c>
      <c r="E323" t="s">
        <v>1507</v>
      </c>
      <c r="F323" t="s">
        <v>1508</v>
      </c>
      <c r="G323" t="s">
        <v>433</v>
      </c>
    </row>
    <row r="324" spans="1:7" x14ac:dyDescent="0.25">
      <c r="A324">
        <v>323</v>
      </c>
      <c r="B324" t="s">
        <v>191</v>
      </c>
      <c r="C324" t="s">
        <v>320</v>
      </c>
      <c r="D324" t="s">
        <v>1509</v>
      </c>
      <c r="E324" t="s">
        <v>1510</v>
      </c>
      <c r="F324" t="s">
        <v>1511</v>
      </c>
      <c r="G324" t="s">
        <v>172</v>
      </c>
    </row>
    <row r="325" spans="1:7" x14ac:dyDescent="0.25">
      <c r="A325">
        <v>324</v>
      </c>
      <c r="B325" t="s">
        <v>299</v>
      </c>
      <c r="C325" t="s">
        <v>1310</v>
      </c>
      <c r="D325" t="s">
        <v>1512</v>
      </c>
      <c r="E325" t="s">
        <v>1513</v>
      </c>
      <c r="F325" t="s">
        <v>1514</v>
      </c>
      <c r="G325" t="s">
        <v>1515</v>
      </c>
    </row>
    <row r="326" spans="1:7" x14ac:dyDescent="0.25">
      <c r="A326">
        <v>325</v>
      </c>
      <c r="B326" t="s">
        <v>664</v>
      </c>
      <c r="C326" t="s">
        <v>1307</v>
      </c>
      <c r="D326" t="s">
        <v>1516</v>
      </c>
      <c r="E326" t="s">
        <v>1517</v>
      </c>
      <c r="F326" t="s">
        <v>1518</v>
      </c>
      <c r="G326" t="s">
        <v>870</v>
      </c>
    </row>
    <row r="327" spans="1:7" x14ac:dyDescent="0.25">
      <c r="A327">
        <v>326</v>
      </c>
      <c r="B327" t="s">
        <v>1519</v>
      </c>
      <c r="C327" t="s">
        <v>410</v>
      </c>
      <c r="D327" t="s">
        <v>1520</v>
      </c>
      <c r="E327" t="s">
        <v>1521</v>
      </c>
      <c r="F327" t="s">
        <v>1522</v>
      </c>
      <c r="G327" t="s">
        <v>1523</v>
      </c>
    </row>
    <row r="328" spans="1:7" x14ac:dyDescent="0.25">
      <c r="A328">
        <v>327</v>
      </c>
      <c r="B328" t="s">
        <v>132</v>
      </c>
      <c r="C328" t="s">
        <v>654</v>
      </c>
      <c r="D328" t="s">
        <v>1524</v>
      </c>
      <c r="E328" t="s">
        <v>1525</v>
      </c>
      <c r="F328" t="s">
        <v>1526</v>
      </c>
      <c r="G328" t="s">
        <v>419</v>
      </c>
    </row>
    <row r="329" spans="1:7" x14ac:dyDescent="0.25">
      <c r="A329">
        <v>328</v>
      </c>
      <c r="B329" t="s">
        <v>398</v>
      </c>
      <c r="C329" t="s">
        <v>203</v>
      </c>
      <c r="D329" t="s">
        <v>1527</v>
      </c>
      <c r="E329">
        <f>1-206-346-8695</f>
        <v>-9246</v>
      </c>
      <c r="F329" t="s">
        <v>1528</v>
      </c>
      <c r="G329" t="s">
        <v>738</v>
      </c>
    </row>
    <row r="330" spans="1:7" x14ac:dyDescent="0.25">
      <c r="A330">
        <v>329</v>
      </c>
      <c r="B330" t="s">
        <v>1099</v>
      </c>
      <c r="C330" t="s">
        <v>1343</v>
      </c>
      <c r="D330" t="s">
        <v>1529</v>
      </c>
      <c r="E330" t="s">
        <v>1530</v>
      </c>
      <c r="F330" t="s">
        <v>1531</v>
      </c>
      <c r="G330" t="s">
        <v>184</v>
      </c>
    </row>
    <row r="331" spans="1:7" x14ac:dyDescent="0.25">
      <c r="A331">
        <v>330</v>
      </c>
      <c r="B331" t="s">
        <v>1532</v>
      </c>
      <c r="C331" t="s">
        <v>1533</v>
      </c>
      <c r="D331" t="s">
        <v>1534</v>
      </c>
      <c r="E331" t="s">
        <v>1535</v>
      </c>
      <c r="F331" t="s">
        <v>1536</v>
      </c>
      <c r="G331" t="s">
        <v>59</v>
      </c>
    </row>
    <row r="332" spans="1:7" x14ac:dyDescent="0.25">
      <c r="A332">
        <v>331</v>
      </c>
      <c r="B332" t="s">
        <v>501</v>
      </c>
      <c r="C332" t="s">
        <v>469</v>
      </c>
      <c r="D332" t="s">
        <v>1537</v>
      </c>
      <c r="E332" t="s">
        <v>1538</v>
      </c>
      <c r="F332" t="s">
        <v>1539</v>
      </c>
      <c r="G332" t="s">
        <v>1170</v>
      </c>
    </row>
    <row r="333" spans="1:7" x14ac:dyDescent="0.25">
      <c r="A333">
        <v>332</v>
      </c>
      <c r="B333" t="s">
        <v>1540</v>
      </c>
      <c r="C333" t="s">
        <v>1374</v>
      </c>
      <c r="D333" t="s">
        <v>1541</v>
      </c>
      <c r="E333">
        <f>1-484-501-4208</f>
        <v>-5192</v>
      </c>
      <c r="F333" t="s">
        <v>1542</v>
      </c>
      <c r="G333" t="s">
        <v>392</v>
      </c>
    </row>
    <row r="334" spans="1:7" x14ac:dyDescent="0.25">
      <c r="A334">
        <v>333</v>
      </c>
      <c r="B334" t="s">
        <v>1543</v>
      </c>
      <c r="C334" t="s">
        <v>1544</v>
      </c>
      <c r="D334" t="s">
        <v>1545</v>
      </c>
      <c r="E334" t="s">
        <v>1546</v>
      </c>
      <c r="F334" t="s">
        <v>1547</v>
      </c>
      <c r="G334" t="s">
        <v>249</v>
      </c>
    </row>
    <row r="335" spans="1:7" x14ac:dyDescent="0.25">
      <c r="A335">
        <v>334</v>
      </c>
      <c r="B335" t="s">
        <v>524</v>
      </c>
      <c r="C335" t="s">
        <v>511</v>
      </c>
      <c r="D335" t="s">
        <v>1548</v>
      </c>
      <c r="E335" t="s">
        <v>1549</v>
      </c>
      <c r="F335" t="s">
        <v>1550</v>
      </c>
      <c r="G335" t="s">
        <v>569</v>
      </c>
    </row>
    <row r="336" spans="1:7" x14ac:dyDescent="0.25">
      <c r="A336">
        <v>335</v>
      </c>
      <c r="B336" t="s">
        <v>132</v>
      </c>
      <c r="C336" t="s">
        <v>1551</v>
      </c>
      <c r="D336" t="s">
        <v>1552</v>
      </c>
      <c r="E336" t="s">
        <v>1553</v>
      </c>
      <c r="F336" t="s">
        <v>1554</v>
      </c>
      <c r="G336" t="s">
        <v>783</v>
      </c>
    </row>
    <row r="337" spans="1:7" x14ac:dyDescent="0.25">
      <c r="A337">
        <v>336</v>
      </c>
      <c r="B337" t="s">
        <v>486</v>
      </c>
      <c r="C337" t="s">
        <v>1555</v>
      </c>
      <c r="D337" t="s">
        <v>1556</v>
      </c>
      <c r="E337" t="s">
        <v>1557</v>
      </c>
      <c r="F337" t="s">
        <v>1558</v>
      </c>
      <c r="G337" t="s">
        <v>463</v>
      </c>
    </row>
    <row r="338" spans="1:7" x14ac:dyDescent="0.25">
      <c r="A338">
        <v>337</v>
      </c>
      <c r="B338" t="s">
        <v>1559</v>
      </c>
      <c r="C338" t="s">
        <v>1560</v>
      </c>
      <c r="D338" t="s">
        <v>1561</v>
      </c>
      <c r="E338" t="s">
        <v>1562</v>
      </c>
      <c r="F338" t="s">
        <v>1563</v>
      </c>
      <c r="G338" t="s">
        <v>603</v>
      </c>
    </row>
    <row r="339" spans="1:7" x14ac:dyDescent="0.25">
      <c r="A339">
        <v>338</v>
      </c>
      <c r="B339" t="s">
        <v>1564</v>
      </c>
      <c r="C339" t="s">
        <v>511</v>
      </c>
      <c r="D339" t="s">
        <v>1565</v>
      </c>
      <c r="E339" t="s">
        <v>1566</v>
      </c>
      <c r="F339" t="s">
        <v>1567</v>
      </c>
      <c r="G339" t="s">
        <v>1568</v>
      </c>
    </row>
    <row r="340" spans="1:7" x14ac:dyDescent="0.25">
      <c r="A340">
        <v>339</v>
      </c>
      <c r="B340" t="s">
        <v>1569</v>
      </c>
      <c r="C340" t="s">
        <v>95</v>
      </c>
      <c r="D340" t="s">
        <v>1570</v>
      </c>
      <c r="E340" t="s">
        <v>1571</v>
      </c>
      <c r="F340" t="s">
        <v>1572</v>
      </c>
      <c r="G340" t="s">
        <v>355</v>
      </c>
    </row>
    <row r="341" spans="1:7" x14ac:dyDescent="0.25">
      <c r="A341">
        <v>340</v>
      </c>
      <c r="B341" t="s">
        <v>1573</v>
      </c>
      <c r="C341" t="s">
        <v>434</v>
      </c>
      <c r="D341" t="s">
        <v>1574</v>
      </c>
      <c r="E341" t="s">
        <v>1575</v>
      </c>
      <c r="F341" t="s">
        <v>1576</v>
      </c>
      <c r="G341" t="s">
        <v>196</v>
      </c>
    </row>
    <row r="342" spans="1:7" x14ac:dyDescent="0.25">
      <c r="A342">
        <v>341</v>
      </c>
      <c r="B342" t="s">
        <v>84</v>
      </c>
      <c r="C342" t="s">
        <v>1577</v>
      </c>
      <c r="D342" t="s">
        <v>1578</v>
      </c>
      <c r="E342" t="s">
        <v>1579</v>
      </c>
      <c r="F342" t="s">
        <v>1580</v>
      </c>
      <c r="G342" t="s">
        <v>467</v>
      </c>
    </row>
    <row r="343" spans="1:7" x14ac:dyDescent="0.25">
      <c r="A343">
        <v>342</v>
      </c>
      <c r="B343" t="s">
        <v>319</v>
      </c>
      <c r="C343" t="s">
        <v>1581</v>
      </c>
      <c r="D343" t="s">
        <v>1582</v>
      </c>
      <c r="E343" t="s">
        <v>1583</v>
      </c>
      <c r="F343" t="s">
        <v>1584</v>
      </c>
      <c r="G343" t="s">
        <v>298</v>
      </c>
    </row>
    <row r="344" spans="1:7" x14ac:dyDescent="0.25">
      <c r="A344">
        <v>343</v>
      </c>
      <c r="B344" t="s">
        <v>1585</v>
      </c>
      <c r="C344" t="s">
        <v>1586</v>
      </c>
      <c r="D344" t="s">
        <v>1587</v>
      </c>
      <c r="E344" t="s">
        <v>1588</v>
      </c>
      <c r="F344" t="s">
        <v>1589</v>
      </c>
      <c r="G344" t="s">
        <v>1590</v>
      </c>
    </row>
    <row r="345" spans="1:7" x14ac:dyDescent="0.25">
      <c r="A345">
        <v>344</v>
      </c>
      <c r="B345" t="s">
        <v>1099</v>
      </c>
      <c r="C345" t="s">
        <v>192</v>
      </c>
      <c r="D345" t="s">
        <v>1591</v>
      </c>
      <c r="E345" t="s">
        <v>1592</v>
      </c>
      <c r="F345" t="s">
        <v>1593</v>
      </c>
      <c r="G345" t="s">
        <v>1273</v>
      </c>
    </row>
    <row r="346" spans="1:7" x14ac:dyDescent="0.25">
      <c r="A346">
        <v>345</v>
      </c>
      <c r="B346" t="s">
        <v>501</v>
      </c>
      <c r="C346" t="s">
        <v>1594</v>
      </c>
      <c r="D346" t="s">
        <v>1595</v>
      </c>
      <c r="E346" t="s">
        <v>1596</v>
      </c>
      <c r="F346" t="s">
        <v>1597</v>
      </c>
      <c r="G346" t="s">
        <v>1598</v>
      </c>
    </row>
    <row r="347" spans="1:7" x14ac:dyDescent="0.25">
      <c r="A347">
        <v>346</v>
      </c>
      <c r="B347" t="s">
        <v>1599</v>
      </c>
      <c r="C347" t="s">
        <v>1600</v>
      </c>
      <c r="D347" t="s">
        <v>1601</v>
      </c>
      <c r="E347" t="s">
        <v>1602</v>
      </c>
      <c r="F347" t="s">
        <v>1603</v>
      </c>
      <c r="G347" t="s">
        <v>1604</v>
      </c>
    </row>
    <row r="348" spans="1:7" x14ac:dyDescent="0.25">
      <c r="A348">
        <v>347</v>
      </c>
      <c r="B348" t="s">
        <v>299</v>
      </c>
      <c r="C348" t="s">
        <v>492</v>
      </c>
      <c r="D348" t="s">
        <v>1605</v>
      </c>
      <c r="E348" t="s">
        <v>1606</v>
      </c>
      <c r="F348" t="s">
        <v>1607</v>
      </c>
      <c r="G348" t="s">
        <v>1608</v>
      </c>
    </row>
    <row r="349" spans="1:7" x14ac:dyDescent="0.25">
      <c r="A349">
        <v>348</v>
      </c>
      <c r="B349" t="s">
        <v>444</v>
      </c>
      <c r="C349" t="s">
        <v>904</v>
      </c>
      <c r="D349" t="s">
        <v>1609</v>
      </c>
      <c r="E349" t="s">
        <v>1610</v>
      </c>
      <c r="F349" t="s">
        <v>1611</v>
      </c>
      <c r="G349" t="s">
        <v>1146</v>
      </c>
    </row>
    <row r="350" spans="1:7" x14ac:dyDescent="0.25">
      <c r="A350">
        <v>349</v>
      </c>
      <c r="B350" t="s">
        <v>289</v>
      </c>
      <c r="C350" t="s">
        <v>1612</v>
      </c>
      <c r="D350" t="s">
        <v>1613</v>
      </c>
      <c r="E350" t="s">
        <v>1614</v>
      </c>
      <c r="F350" t="s">
        <v>1615</v>
      </c>
      <c r="G350" t="s">
        <v>1220</v>
      </c>
    </row>
    <row r="351" spans="1:7" x14ac:dyDescent="0.25">
      <c r="A351">
        <v>350</v>
      </c>
      <c r="B351" t="s">
        <v>892</v>
      </c>
      <c r="C351" t="s">
        <v>1171</v>
      </c>
      <c r="D351" t="s">
        <v>1616</v>
      </c>
      <c r="E351" t="s">
        <v>1617</v>
      </c>
      <c r="F351" t="s">
        <v>1618</v>
      </c>
      <c r="G351" t="s">
        <v>779</v>
      </c>
    </row>
    <row r="352" spans="1:7" x14ac:dyDescent="0.25">
      <c r="A352">
        <v>351</v>
      </c>
      <c r="B352" t="s">
        <v>1619</v>
      </c>
      <c r="C352" t="s">
        <v>904</v>
      </c>
      <c r="D352" t="s">
        <v>1620</v>
      </c>
      <c r="E352" t="s">
        <v>1621</v>
      </c>
      <c r="F352" t="s">
        <v>1622</v>
      </c>
      <c r="G352" t="s">
        <v>196</v>
      </c>
    </row>
    <row r="353" spans="1:7" x14ac:dyDescent="0.25">
      <c r="A353">
        <v>352</v>
      </c>
      <c r="B353" t="s">
        <v>1623</v>
      </c>
      <c r="C353" t="s">
        <v>1624</v>
      </c>
      <c r="D353" t="s">
        <v>1625</v>
      </c>
      <c r="E353" t="s">
        <v>1626</v>
      </c>
      <c r="F353" t="s">
        <v>1627</v>
      </c>
      <c r="G353" t="s">
        <v>1628</v>
      </c>
    </row>
    <row r="354" spans="1:7" x14ac:dyDescent="0.25">
      <c r="A354">
        <v>353</v>
      </c>
      <c r="B354" t="s">
        <v>1629</v>
      </c>
      <c r="C354" t="s">
        <v>285</v>
      </c>
      <c r="D354" t="s">
        <v>1630</v>
      </c>
      <c r="E354" t="s">
        <v>1631</v>
      </c>
      <c r="F354" t="s">
        <v>1632</v>
      </c>
      <c r="G354" t="s">
        <v>1155</v>
      </c>
    </row>
    <row r="355" spans="1:7" x14ac:dyDescent="0.25">
      <c r="A355">
        <v>354</v>
      </c>
      <c r="B355" t="s">
        <v>340</v>
      </c>
      <c r="C355" t="s">
        <v>192</v>
      </c>
      <c r="D355" t="s">
        <v>1633</v>
      </c>
      <c r="E355" t="s">
        <v>1634</v>
      </c>
      <c r="F355" t="s">
        <v>1635</v>
      </c>
      <c r="G355" t="s">
        <v>148</v>
      </c>
    </row>
    <row r="356" spans="1:7" x14ac:dyDescent="0.25">
      <c r="A356">
        <v>355</v>
      </c>
      <c r="B356" t="s">
        <v>874</v>
      </c>
      <c r="C356" t="s">
        <v>1636</v>
      </c>
      <c r="D356" t="s">
        <v>1637</v>
      </c>
      <c r="E356" t="s">
        <v>1638</v>
      </c>
      <c r="F356" t="s">
        <v>1639</v>
      </c>
      <c r="G356" t="s">
        <v>759</v>
      </c>
    </row>
    <row r="357" spans="1:7" x14ac:dyDescent="0.25">
      <c r="A357">
        <v>356</v>
      </c>
      <c r="B357" t="s">
        <v>197</v>
      </c>
      <c r="C357" t="s">
        <v>772</v>
      </c>
      <c r="D357" t="s">
        <v>1640</v>
      </c>
      <c r="E357" t="s">
        <v>1641</v>
      </c>
      <c r="F357" t="s">
        <v>1642</v>
      </c>
      <c r="G357" t="s">
        <v>1236</v>
      </c>
    </row>
    <row r="358" spans="1:7" x14ac:dyDescent="0.25">
      <c r="A358">
        <v>357</v>
      </c>
      <c r="B358" t="s">
        <v>1643</v>
      </c>
      <c r="C358" t="s">
        <v>150</v>
      </c>
      <c r="D358" t="s">
        <v>1644</v>
      </c>
      <c r="E358" t="s">
        <v>1645</v>
      </c>
      <c r="F358" t="s">
        <v>1646</v>
      </c>
      <c r="G358" t="s">
        <v>88</v>
      </c>
    </row>
    <row r="359" spans="1:7" x14ac:dyDescent="0.25">
      <c r="A359">
        <v>358</v>
      </c>
      <c r="B359" t="s">
        <v>238</v>
      </c>
      <c r="C359" t="s">
        <v>1647</v>
      </c>
      <c r="D359" t="s">
        <v>1648</v>
      </c>
      <c r="E359" t="s">
        <v>1649</v>
      </c>
      <c r="F359" t="s">
        <v>1650</v>
      </c>
      <c r="G359" t="s">
        <v>219</v>
      </c>
    </row>
    <row r="360" spans="1:7" x14ac:dyDescent="0.25">
      <c r="A360">
        <v>359</v>
      </c>
      <c r="B360" t="s">
        <v>1651</v>
      </c>
      <c r="C360" t="s">
        <v>150</v>
      </c>
      <c r="D360" t="s">
        <v>1652</v>
      </c>
      <c r="E360" t="s">
        <v>1653</v>
      </c>
      <c r="F360" t="s">
        <v>1654</v>
      </c>
      <c r="G360" t="s">
        <v>1079</v>
      </c>
    </row>
    <row r="361" spans="1:7" x14ac:dyDescent="0.25">
      <c r="A361">
        <v>360</v>
      </c>
      <c r="B361" t="s">
        <v>24</v>
      </c>
      <c r="C361" t="s">
        <v>1655</v>
      </c>
      <c r="D361" t="s">
        <v>1656</v>
      </c>
      <c r="E361">
        <f>1-62-891-6436</f>
        <v>-7388</v>
      </c>
      <c r="F361" t="s">
        <v>1657</v>
      </c>
      <c r="G361" t="s">
        <v>1092</v>
      </c>
    </row>
    <row r="362" spans="1:7" x14ac:dyDescent="0.25">
      <c r="A362">
        <v>361</v>
      </c>
      <c r="B362" t="s">
        <v>1658</v>
      </c>
      <c r="C362" t="s">
        <v>1659</v>
      </c>
      <c r="D362" t="s">
        <v>1660</v>
      </c>
      <c r="E362">
        <v>1690600690</v>
      </c>
      <c r="F362" t="s">
        <v>1661</v>
      </c>
      <c r="G362" t="s">
        <v>738</v>
      </c>
    </row>
    <row r="363" spans="1:7" x14ac:dyDescent="0.25">
      <c r="A363">
        <v>362</v>
      </c>
      <c r="B363" t="s">
        <v>486</v>
      </c>
      <c r="C363" t="s">
        <v>382</v>
      </c>
      <c r="D363" t="s">
        <v>1662</v>
      </c>
      <c r="E363" t="s">
        <v>1663</v>
      </c>
      <c r="F363" t="s">
        <v>1664</v>
      </c>
      <c r="G363" t="s">
        <v>510</v>
      </c>
    </row>
    <row r="364" spans="1:7" x14ac:dyDescent="0.25">
      <c r="A364">
        <v>363</v>
      </c>
      <c r="B364" t="s">
        <v>1665</v>
      </c>
      <c r="C364" t="s">
        <v>1666</v>
      </c>
      <c r="D364" t="s">
        <v>1667</v>
      </c>
      <c r="E364" t="s">
        <v>1668</v>
      </c>
      <c r="F364" t="s">
        <v>1669</v>
      </c>
      <c r="G364" t="s">
        <v>833</v>
      </c>
    </row>
    <row r="365" spans="1:7" x14ac:dyDescent="0.25">
      <c r="A365">
        <v>364</v>
      </c>
      <c r="B365" t="s">
        <v>1670</v>
      </c>
      <c r="C365" t="s">
        <v>675</v>
      </c>
      <c r="D365" t="s">
        <v>1671</v>
      </c>
      <c r="E365" t="s">
        <v>1672</v>
      </c>
      <c r="F365" t="s">
        <v>1673</v>
      </c>
      <c r="G365" t="s">
        <v>536</v>
      </c>
    </row>
    <row r="366" spans="1:7" x14ac:dyDescent="0.25">
      <c r="A366">
        <v>365</v>
      </c>
      <c r="B366" t="s">
        <v>903</v>
      </c>
      <c r="C366" t="s">
        <v>1058</v>
      </c>
      <c r="D366" t="s">
        <v>1674</v>
      </c>
      <c r="E366" t="s">
        <v>1675</v>
      </c>
      <c r="F366" t="s">
        <v>1676</v>
      </c>
      <c r="G366" t="s">
        <v>738</v>
      </c>
    </row>
    <row r="367" spans="1:7" x14ac:dyDescent="0.25">
      <c r="A367">
        <v>366</v>
      </c>
      <c r="B367" t="s">
        <v>1599</v>
      </c>
      <c r="C367" t="s">
        <v>1677</v>
      </c>
      <c r="D367" t="s">
        <v>1678</v>
      </c>
      <c r="E367" t="s">
        <v>1679</v>
      </c>
      <c r="F367" t="s">
        <v>1680</v>
      </c>
      <c r="G367" t="s">
        <v>1604</v>
      </c>
    </row>
    <row r="368" spans="1:7" x14ac:dyDescent="0.25">
      <c r="A368">
        <v>367</v>
      </c>
      <c r="B368" t="s">
        <v>266</v>
      </c>
      <c r="C368" t="s">
        <v>875</v>
      </c>
      <c r="D368" t="s">
        <v>1681</v>
      </c>
      <c r="E368" t="s">
        <v>1682</v>
      </c>
      <c r="F368" t="s">
        <v>1683</v>
      </c>
      <c r="G368" t="s">
        <v>1684</v>
      </c>
    </row>
    <row r="369" spans="1:7" x14ac:dyDescent="0.25">
      <c r="A369">
        <v>368</v>
      </c>
      <c r="B369" t="s">
        <v>505</v>
      </c>
      <c r="C369" t="s">
        <v>1122</v>
      </c>
      <c r="D369" t="s">
        <v>1685</v>
      </c>
      <c r="E369" t="s">
        <v>1686</v>
      </c>
      <c r="F369" t="s">
        <v>1687</v>
      </c>
      <c r="G369" t="s">
        <v>1688</v>
      </c>
    </row>
    <row r="370" spans="1:7" x14ac:dyDescent="0.25">
      <c r="A370">
        <v>369</v>
      </c>
      <c r="B370" t="s">
        <v>1282</v>
      </c>
      <c r="C370" t="s">
        <v>43</v>
      </c>
      <c r="D370" t="s">
        <v>1689</v>
      </c>
      <c r="E370" t="s">
        <v>1690</v>
      </c>
      <c r="F370" t="s">
        <v>1691</v>
      </c>
      <c r="G370" t="s">
        <v>225</v>
      </c>
    </row>
    <row r="371" spans="1:7" x14ac:dyDescent="0.25">
      <c r="A371">
        <v>370</v>
      </c>
      <c r="B371" t="s">
        <v>273</v>
      </c>
      <c r="C371" t="s">
        <v>1692</v>
      </c>
      <c r="D371" t="s">
        <v>1693</v>
      </c>
      <c r="E371">
        <v>1552976853</v>
      </c>
      <c r="F371" t="s">
        <v>1694</v>
      </c>
      <c r="G371" t="s">
        <v>17</v>
      </c>
    </row>
    <row r="372" spans="1:7" x14ac:dyDescent="0.25">
      <c r="A372">
        <v>371</v>
      </c>
      <c r="B372" t="s">
        <v>1695</v>
      </c>
      <c r="C372" t="s">
        <v>1031</v>
      </c>
      <c r="D372" t="s">
        <v>1696</v>
      </c>
      <c r="E372" t="s">
        <v>1697</v>
      </c>
      <c r="F372" t="s">
        <v>1698</v>
      </c>
      <c r="G372" t="s">
        <v>1699</v>
      </c>
    </row>
    <row r="373" spans="1:7" x14ac:dyDescent="0.25">
      <c r="A373">
        <v>372</v>
      </c>
      <c r="B373" t="s">
        <v>197</v>
      </c>
      <c r="C373" t="s">
        <v>1700</v>
      </c>
      <c r="D373" t="s">
        <v>1701</v>
      </c>
      <c r="E373" t="s">
        <v>1702</v>
      </c>
      <c r="F373" t="s">
        <v>1703</v>
      </c>
      <c r="G373" t="s">
        <v>1704</v>
      </c>
    </row>
    <row r="374" spans="1:7" x14ac:dyDescent="0.25">
      <c r="A374">
        <v>373</v>
      </c>
      <c r="B374" t="s">
        <v>1483</v>
      </c>
      <c r="C374" t="s">
        <v>1705</v>
      </c>
      <c r="D374" t="s">
        <v>1706</v>
      </c>
      <c r="E374" t="s">
        <v>1707</v>
      </c>
      <c r="F374" t="s">
        <v>1708</v>
      </c>
      <c r="G374" t="s">
        <v>1479</v>
      </c>
    </row>
    <row r="375" spans="1:7" x14ac:dyDescent="0.25">
      <c r="A375">
        <v>374</v>
      </c>
      <c r="B375" t="s">
        <v>448</v>
      </c>
      <c r="C375" t="s">
        <v>421</v>
      </c>
      <c r="D375" t="s">
        <v>1709</v>
      </c>
      <c r="E375" t="s">
        <v>1710</v>
      </c>
      <c r="F375" t="s">
        <v>1711</v>
      </c>
      <c r="G375" t="s">
        <v>914</v>
      </c>
    </row>
    <row r="376" spans="1:7" x14ac:dyDescent="0.25">
      <c r="A376">
        <v>375</v>
      </c>
      <c r="B376" t="s">
        <v>468</v>
      </c>
      <c r="C376" t="s">
        <v>969</v>
      </c>
      <c r="D376" t="s">
        <v>1712</v>
      </c>
      <c r="E376" t="s">
        <v>1713</v>
      </c>
      <c r="F376" t="s">
        <v>1714</v>
      </c>
      <c r="G376" t="s">
        <v>1715</v>
      </c>
    </row>
    <row r="377" spans="1:7" x14ac:dyDescent="0.25">
      <c r="A377">
        <v>376</v>
      </c>
      <c r="B377" t="s">
        <v>1716</v>
      </c>
      <c r="C377" t="s">
        <v>399</v>
      </c>
      <c r="D377" t="s">
        <v>1717</v>
      </c>
      <c r="E377" t="s">
        <v>1718</v>
      </c>
      <c r="F377" t="s">
        <v>1719</v>
      </c>
      <c r="G377" t="s">
        <v>298</v>
      </c>
    </row>
    <row r="378" spans="1:7" x14ac:dyDescent="0.25">
      <c r="A378">
        <v>377</v>
      </c>
      <c r="B378" t="s">
        <v>696</v>
      </c>
      <c r="C378" t="s">
        <v>1720</v>
      </c>
      <c r="D378" t="s">
        <v>1721</v>
      </c>
      <c r="E378">
        <v>7427439870</v>
      </c>
      <c r="F378" t="s">
        <v>1722</v>
      </c>
      <c r="G378" t="s">
        <v>1723</v>
      </c>
    </row>
    <row r="379" spans="1:7" x14ac:dyDescent="0.25">
      <c r="A379">
        <v>378</v>
      </c>
      <c r="B379" t="s">
        <v>892</v>
      </c>
      <c r="C379" t="s">
        <v>1724</v>
      </c>
      <c r="D379" t="s">
        <v>1725</v>
      </c>
      <c r="E379">
        <f>1-785-584-8396</f>
        <v>-9764</v>
      </c>
      <c r="F379" t="s">
        <v>1726</v>
      </c>
      <c r="G379" t="s">
        <v>914</v>
      </c>
    </row>
    <row r="380" spans="1:7" x14ac:dyDescent="0.25">
      <c r="A380">
        <v>379</v>
      </c>
      <c r="B380" t="s">
        <v>486</v>
      </c>
      <c r="C380" t="s">
        <v>1197</v>
      </c>
      <c r="D380" t="s">
        <v>1727</v>
      </c>
      <c r="E380" t="s">
        <v>1728</v>
      </c>
      <c r="F380" t="s">
        <v>1729</v>
      </c>
      <c r="G380" t="s">
        <v>1730</v>
      </c>
    </row>
    <row r="381" spans="1:7" x14ac:dyDescent="0.25">
      <c r="A381">
        <v>380</v>
      </c>
      <c r="B381" t="s">
        <v>1670</v>
      </c>
      <c r="C381" t="s">
        <v>1731</v>
      </c>
      <c r="D381" t="s">
        <v>1732</v>
      </c>
      <c r="E381">
        <v>5656679627</v>
      </c>
      <c r="F381" t="s">
        <v>1733</v>
      </c>
      <c r="G381" t="s">
        <v>1734</v>
      </c>
    </row>
    <row r="382" spans="1:7" x14ac:dyDescent="0.25">
      <c r="A382">
        <v>381</v>
      </c>
      <c r="B382" t="s">
        <v>1361</v>
      </c>
      <c r="C382" t="s">
        <v>382</v>
      </c>
      <c r="D382" t="s">
        <v>1735</v>
      </c>
      <c r="E382" t="s">
        <v>1736</v>
      </c>
      <c r="F382" t="s">
        <v>1737</v>
      </c>
      <c r="G382" t="s">
        <v>594</v>
      </c>
    </row>
    <row r="383" spans="1:7" x14ac:dyDescent="0.25">
      <c r="A383">
        <v>382</v>
      </c>
      <c r="B383" t="s">
        <v>132</v>
      </c>
      <c r="C383" t="s">
        <v>1738</v>
      </c>
      <c r="D383" t="s">
        <v>1739</v>
      </c>
      <c r="E383" t="s">
        <v>1740</v>
      </c>
      <c r="F383" t="s">
        <v>1741</v>
      </c>
      <c r="G383" t="s">
        <v>1220</v>
      </c>
    </row>
    <row r="384" spans="1:7" x14ac:dyDescent="0.25">
      <c r="A384">
        <v>383</v>
      </c>
      <c r="B384" t="s">
        <v>226</v>
      </c>
      <c r="C384" t="s">
        <v>1742</v>
      </c>
      <c r="D384" t="s">
        <v>1743</v>
      </c>
      <c r="E384" t="s">
        <v>1744</v>
      </c>
      <c r="F384" t="s">
        <v>1745</v>
      </c>
      <c r="G384" t="s">
        <v>1568</v>
      </c>
    </row>
    <row r="385" spans="1:7" x14ac:dyDescent="0.25">
      <c r="A385">
        <v>384</v>
      </c>
      <c r="B385" t="s">
        <v>1746</v>
      </c>
      <c r="C385" t="s">
        <v>1747</v>
      </c>
      <c r="D385" t="s">
        <v>1748</v>
      </c>
      <c r="E385" t="s">
        <v>1749</v>
      </c>
      <c r="F385" t="s">
        <v>1750</v>
      </c>
      <c r="G385" t="s">
        <v>1160</v>
      </c>
    </row>
    <row r="386" spans="1:7" x14ac:dyDescent="0.25">
      <c r="A386">
        <v>385</v>
      </c>
      <c r="B386" t="s">
        <v>1310</v>
      </c>
      <c r="C386" t="s">
        <v>156</v>
      </c>
      <c r="D386" t="s">
        <v>1751</v>
      </c>
      <c r="E386" t="s">
        <v>1752</v>
      </c>
      <c r="F386" t="s">
        <v>1753</v>
      </c>
      <c r="G386" t="s">
        <v>438</v>
      </c>
    </row>
    <row r="387" spans="1:7" x14ac:dyDescent="0.25">
      <c r="A387">
        <v>386</v>
      </c>
      <c r="B387" t="s">
        <v>1754</v>
      </c>
      <c r="C387" t="s">
        <v>1755</v>
      </c>
      <c r="D387" t="s">
        <v>1756</v>
      </c>
      <c r="E387" t="s">
        <v>1757</v>
      </c>
      <c r="F387" t="s">
        <v>1758</v>
      </c>
      <c r="G387" t="s">
        <v>288</v>
      </c>
    </row>
    <row r="388" spans="1:7" x14ac:dyDescent="0.25">
      <c r="A388">
        <v>387</v>
      </c>
      <c r="B388" t="s">
        <v>1759</v>
      </c>
      <c r="C388" t="s">
        <v>364</v>
      </c>
      <c r="D388" t="s">
        <v>1760</v>
      </c>
      <c r="E388" t="s">
        <v>1761</v>
      </c>
      <c r="F388" t="s">
        <v>1762</v>
      </c>
      <c r="G388" t="s">
        <v>1070</v>
      </c>
    </row>
    <row r="389" spans="1:7" x14ac:dyDescent="0.25">
      <c r="A389">
        <v>388</v>
      </c>
      <c r="B389" t="s">
        <v>683</v>
      </c>
      <c r="C389" t="s">
        <v>256</v>
      </c>
      <c r="D389" t="s">
        <v>1763</v>
      </c>
      <c r="E389" t="s">
        <v>1764</v>
      </c>
      <c r="F389" t="s">
        <v>1765</v>
      </c>
      <c r="G389" t="s">
        <v>1688</v>
      </c>
    </row>
    <row r="390" spans="1:7" x14ac:dyDescent="0.25">
      <c r="A390">
        <v>389</v>
      </c>
      <c r="B390" t="s">
        <v>1766</v>
      </c>
      <c r="C390" t="s">
        <v>191</v>
      </c>
      <c r="D390" t="s">
        <v>1767</v>
      </c>
      <c r="E390" t="s">
        <v>1768</v>
      </c>
      <c r="F390" t="s">
        <v>1769</v>
      </c>
      <c r="G390" t="s">
        <v>65</v>
      </c>
    </row>
    <row r="391" spans="1:7" x14ac:dyDescent="0.25">
      <c r="A391">
        <v>390</v>
      </c>
      <c r="B391" t="s">
        <v>874</v>
      </c>
      <c r="C391" t="s">
        <v>1770</v>
      </c>
      <c r="D391" t="s">
        <v>1771</v>
      </c>
      <c r="E391">
        <v>1002113840</v>
      </c>
      <c r="F391" t="s">
        <v>1772</v>
      </c>
      <c r="G391" t="s">
        <v>11</v>
      </c>
    </row>
    <row r="392" spans="1:7" x14ac:dyDescent="0.25">
      <c r="A392">
        <v>391</v>
      </c>
      <c r="B392" t="s">
        <v>482</v>
      </c>
      <c r="C392" t="s">
        <v>1773</v>
      </c>
      <c r="D392" t="s">
        <v>1774</v>
      </c>
      <c r="E392" t="s">
        <v>1775</v>
      </c>
      <c r="F392" t="s">
        <v>1776</v>
      </c>
      <c r="G392" t="s">
        <v>1777</v>
      </c>
    </row>
    <row r="393" spans="1:7" x14ac:dyDescent="0.25">
      <c r="A393">
        <v>392</v>
      </c>
      <c r="B393" t="s">
        <v>78</v>
      </c>
      <c r="C393" t="s">
        <v>1343</v>
      </c>
      <c r="D393" t="s">
        <v>1778</v>
      </c>
      <c r="E393" t="s">
        <v>1779</v>
      </c>
      <c r="F393" t="s">
        <v>1780</v>
      </c>
      <c r="G393" t="s">
        <v>1070</v>
      </c>
    </row>
    <row r="394" spans="1:7" x14ac:dyDescent="0.25">
      <c r="A394">
        <v>393</v>
      </c>
      <c r="B394" t="s">
        <v>120</v>
      </c>
      <c r="C394" t="s">
        <v>335</v>
      </c>
      <c r="D394" t="s">
        <v>1781</v>
      </c>
      <c r="E394" t="s">
        <v>1782</v>
      </c>
      <c r="F394" t="s">
        <v>1783</v>
      </c>
      <c r="G394" t="s">
        <v>598</v>
      </c>
    </row>
    <row r="395" spans="1:7" x14ac:dyDescent="0.25">
      <c r="A395">
        <v>394</v>
      </c>
      <c r="B395" t="s">
        <v>1784</v>
      </c>
      <c r="C395" t="s">
        <v>1785</v>
      </c>
      <c r="D395" t="s">
        <v>1786</v>
      </c>
      <c r="E395" t="s">
        <v>1787</v>
      </c>
      <c r="F395" t="s">
        <v>1788</v>
      </c>
      <c r="G395" t="s">
        <v>208</v>
      </c>
    </row>
    <row r="396" spans="1:7" x14ac:dyDescent="0.25">
      <c r="A396">
        <v>395</v>
      </c>
      <c r="B396" t="s">
        <v>926</v>
      </c>
      <c r="C396" t="s">
        <v>25</v>
      </c>
      <c r="D396" t="s">
        <v>1789</v>
      </c>
      <c r="E396" t="s">
        <v>1790</v>
      </c>
      <c r="F396" t="s">
        <v>70</v>
      </c>
      <c r="G396" t="s">
        <v>897</v>
      </c>
    </row>
    <row r="397" spans="1:7" x14ac:dyDescent="0.25">
      <c r="A397">
        <v>396</v>
      </c>
      <c r="B397" t="s">
        <v>1791</v>
      </c>
      <c r="C397" t="s">
        <v>560</v>
      </c>
      <c r="D397" t="s">
        <v>1792</v>
      </c>
      <c r="E397" t="s">
        <v>1793</v>
      </c>
      <c r="F397" t="s">
        <v>1794</v>
      </c>
      <c r="G397" t="s">
        <v>298</v>
      </c>
    </row>
    <row r="398" spans="1:7" x14ac:dyDescent="0.25">
      <c r="A398">
        <v>397</v>
      </c>
      <c r="B398" t="s">
        <v>197</v>
      </c>
      <c r="C398" t="s">
        <v>1302</v>
      </c>
      <c r="D398" t="s">
        <v>1795</v>
      </c>
      <c r="E398" t="s">
        <v>1796</v>
      </c>
      <c r="F398" t="s">
        <v>1797</v>
      </c>
      <c r="G398" t="s">
        <v>641</v>
      </c>
    </row>
    <row r="399" spans="1:7" x14ac:dyDescent="0.25">
      <c r="A399">
        <v>398</v>
      </c>
      <c r="B399" t="s">
        <v>1798</v>
      </c>
      <c r="C399" t="s">
        <v>1799</v>
      </c>
      <c r="D399" t="s">
        <v>1800</v>
      </c>
      <c r="E399" t="s">
        <v>1801</v>
      </c>
      <c r="F399" t="s">
        <v>1802</v>
      </c>
      <c r="G399" t="s">
        <v>1046</v>
      </c>
    </row>
    <row r="400" spans="1:7" x14ac:dyDescent="0.25">
      <c r="A400">
        <v>399</v>
      </c>
      <c r="B400" t="s">
        <v>60</v>
      </c>
      <c r="C400" t="s">
        <v>915</v>
      </c>
      <c r="D400" t="s">
        <v>1803</v>
      </c>
      <c r="E400" t="s">
        <v>1804</v>
      </c>
      <c r="F400" t="s">
        <v>1805</v>
      </c>
      <c r="G400" t="s">
        <v>870</v>
      </c>
    </row>
    <row r="401" spans="1:7" x14ac:dyDescent="0.25">
      <c r="A401">
        <v>400</v>
      </c>
      <c r="B401" t="s">
        <v>1806</v>
      </c>
      <c r="C401" t="s">
        <v>692</v>
      </c>
      <c r="D401" t="s">
        <v>1807</v>
      </c>
      <c r="E401" t="s">
        <v>1808</v>
      </c>
      <c r="F401" t="s">
        <v>1809</v>
      </c>
      <c r="G401" t="s">
        <v>1810</v>
      </c>
    </row>
    <row r="402" spans="1:7" x14ac:dyDescent="0.25">
      <c r="A402">
        <v>401</v>
      </c>
      <c r="B402" t="s">
        <v>420</v>
      </c>
      <c r="C402" t="s">
        <v>1811</v>
      </c>
      <c r="D402" t="s">
        <v>1812</v>
      </c>
      <c r="E402" t="s">
        <v>1813</v>
      </c>
      <c r="F402" t="s">
        <v>1814</v>
      </c>
      <c r="G402" t="s">
        <v>23</v>
      </c>
    </row>
    <row r="403" spans="1:7" x14ac:dyDescent="0.25">
      <c r="A403">
        <v>402</v>
      </c>
      <c r="B403" t="s">
        <v>1815</v>
      </c>
      <c r="C403" t="s">
        <v>1816</v>
      </c>
      <c r="D403" t="s">
        <v>1817</v>
      </c>
      <c r="E403">
        <v>2197930000</v>
      </c>
      <c r="F403" t="s">
        <v>1818</v>
      </c>
      <c r="G403" t="s">
        <v>419</v>
      </c>
    </row>
    <row r="404" spans="1:7" x14ac:dyDescent="0.25">
      <c r="A404">
        <v>403</v>
      </c>
      <c r="B404" t="s">
        <v>84</v>
      </c>
      <c r="C404" t="s">
        <v>1819</v>
      </c>
      <c r="D404" t="s">
        <v>1820</v>
      </c>
      <c r="E404" t="s">
        <v>1821</v>
      </c>
      <c r="F404" t="s">
        <v>1822</v>
      </c>
      <c r="G404" t="s">
        <v>1823</v>
      </c>
    </row>
    <row r="405" spans="1:7" x14ac:dyDescent="0.25">
      <c r="A405">
        <v>404</v>
      </c>
      <c r="B405" t="s">
        <v>1824</v>
      </c>
      <c r="C405" t="s">
        <v>1825</v>
      </c>
      <c r="D405" t="s">
        <v>1826</v>
      </c>
      <c r="E405" t="s">
        <v>1827</v>
      </c>
      <c r="F405" t="s">
        <v>1828</v>
      </c>
      <c r="G405" t="s">
        <v>438</v>
      </c>
    </row>
    <row r="406" spans="1:7" x14ac:dyDescent="0.25">
      <c r="A406">
        <v>405</v>
      </c>
      <c r="B406" t="s">
        <v>1829</v>
      </c>
      <c r="C406" t="s">
        <v>1830</v>
      </c>
      <c r="D406" t="s">
        <v>1831</v>
      </c>
      <c r="E406">
        <v>1635630419</v>
      </c>
      <c r="F406" t="s">
        <v>414</v>
      </c>
      <c r="G406" t="s">
        <v>732</v>
      </c>
    </row>
    <row r="407" spans="1:7" x14ac:dyDescent="0.25">
      <c r="A407">
        <v>406</v>
      </c>
      <c r="B407" t="s">
        <v>1832</v>
      </c>
      <c r="C407" t="s">
        <v>1833</v>
      </c>
      <c r="D407" t="s">
        <v>1834</v>
      </c>
      <c r="E407" t="s">
        <v>1835</v>
      </c>
      <c r="F407" t="s">
        <v>1836</v>
      </c>
      <c r="G407" t="s">
        <v>443</v>
      </c>
    </row>
    <row r="408" spans="1:7" x14ac:dyDescent="0.25">
      <c r="A408">
        <v>407</v>
      </c>
      <c r="B408" t="s">
        <v>1837</v>
      </c>
      <c r="C408" t="s">
        <v>1838</v>
      </c>
      <c r="D408" t="s">
        <v>1839</v>
      </c>
      <c r="E408" t="s">
        <v>1840</v>
      </c>
      <c r="F408" t="s">
        <v>1841</v>
      </c>
      <c r="G408" t="s">
        <v>117</v>
      </c>
    </row>
    <row r="409" spans="1:7" x14ac:dyDescent="0.25">
      <c r="A409">
        <v>408</v>
      </c>
      <c r="B409" t="s">
        <v>185</v>
      </c>
      <c r="C409" t="s">
        <v>728</v>
      </c>
      <c r="D409" t="s">
        <v>1842</v>
      </c>
      <c r="E409" t="s">
        <v>1843</v>
      </c>
      <c r="F409" t="s">
        <v>1844</v>
      </c>
      <c r="G409" t="s">
        <v>594</v>
      </c>
    </row>
    <row r="410" spans="1:7" x14ac:dyDescent="0.25">
      <c r="A410">
        <v>409</v>
      </c>
      <c r="B410" t="s">
        <v>739</v>
      </c>
      <c r="C410" t="s">
        <v>95</v>
      </c>
      <c r="D410" t="s">
        <v>1845</v>
      </c>
      <c r="E410" t="s">
        <v>1846</v>
      </c>
      <c r="F410" t="s">
        <v>1847</v>
      </c>
      <c r="G410" t="s">
        <v>783</v>
      </c>
    </row>
    <row r="411" spans="1:7" x14ac:dyDescent="0.25">
      <c r="A411">
        <v>410</v>
      </c>
      <c r="B411" t="s">
        <v>1099</v>
      </c>
      <c r="C411" t="s">
        <v>1080</v>
      </c>
      <c r="D411" t="s">
        <v>1848</v>
      </c>
      <c r="E411" t="s">
        <v>1849</v>
      </c>
      <c r="F411" t="s">
        <v>1850</v>
      </c>
      <c r="G411" t="s">
        <v>598</v>
      </c>
    </row>
    <row r="412" spans="1:7" x14ac:dyDescent="0.25">
      <c r="A412">
        <v>411</v>
      </c>
      <c r="B412" t="s">
        <v>524</v>
      </c>
      <c r="C412" t="s">
        <v>449</v>
      </c>
      <c r="D412" t="s">
        <v>1851</v>
      </c>
      <c r="E412" t="s">
        <v>1852</v>
      </c>
      <c r="F412" t="s">
        <v>1853</v>
      </c>
      <c r="G412" t="s">
        <v>935</v>
      </c>
    </row>
    <row r="413" spans="1:7" x14ac:dyDescent="0.25">
      <c r="A413">
        <v>412</v>
      </c>
      <c r="B413" t="s">
        <v>659</v>
      </c>
      <c r="C413" t="s">
        <v>1854</v>
      </c>
      <c r="D413" t="s">
        <v>1855</v>
      </c>
      <c r="E413" t="s">
        <v>1856</v>
      </c>
      <c r="F413" t="s">
        <v>1857</v>
      </c>
      <c r="G413" t="s">
        <v>1858</v>
      </c>
    </row>
    <row r="414" spans="1:7" x14ac:dyDescent="0.25">
      <c r="A414">
        <v>413</v>
      </c>
      <c r="B414" t="s">
        <v>167</v>
      </c>
      <c r="C414" t="s">
        <v>487</v>
      </c>
      <c r="D414" t="s">
        <v>1859</v>
      </c>
      <c r="E414" t="s">
        <v>1860</v>
      </c>
      <c r="F414" t="s">
        <v>1861</v>
      </c>
      <c r="G414" t="s">
        <v>1862</v>
      </c>
    </row>
    <row r="415" spans="1:7" x14ac:dyDescent="0.25">
      <c r="A415">
        <v>414</v>
      </c>
      <c r="B415" t="s">
        <v>7</v>
      </c>
      <c r="C415" t="s">
        <v>728</v>
      </c>
      <c r="D415" t="s">
        <v>1863</v>
      </c>
      <c r="E415" t="s">
        <v>1864</v>
      </c>
      <c r="F415" t="s">
        <v>1865</v>
      </c>
      <c r="G415" t="s">
        <v>1360</v>
      </c>
    </row>
    <row r="416" spans="1:7" x14ac:dyDescent="0.25">
      <c r="A416">
        <v>415</v>
      </c>
      <c r="B416" t="s">
        <v>578</v>
      </c>
      <c r="C416" t="s">
        <v>1747</v>
      </c>
      <c r="D416" t="s">
        <v>1866</v>
      </c>
      <c r="E416" t="s">
        <v>1867</v>
      </c>
      <c r="F416" t="s">
        <v>1868</v>
      </c>
      <c r="G416" t="s">
        <v>1351</v>
      </c>
    </row>
    <row r="417" spans="1:7" x14ac:dyDescent="0.25">
      <c r="A417">
        <v>416</v>
      </c>
      <c r="B417" t="s">
        <v>1869</v>
      </c>
      <c r="C417" t="s">
        <v>740</v>
      </c>
      <c r="D417" t="s">
        <v>1870</v>
      </c>
      <c r="E417" t="s">
        <v>1871</v>
      </c>
      <c r="F417" t="s">
        <v>1872</v>
      </c>
      <c r="G417" t="s">
        <v>125</v>
      </c>
    </row>
    <row r="418" spans="1:7" x14ac:dyDescent="0.25">
      <c r="A418">
        <v>417</v>
      </c>
      <c r="B418" t="s">
        <v>1873</v>
      </c>
      <c r="C418" t="s">
        <v>492</v>
      </c>
      <c r="D418" t="s">
        <v>1874</v>
      </c>
      <c r="E418">
        <v>4170903113</v>
      </c>
      <c r="F418" t="s">
        <v>1875</v>
      </c>
      <c r="G418" t="s">
        <v>1876</v>
      </c>
    </row>
    <row r="419" spans="1:7" x14ac:dyDescent="0.25">
      <c r="A419">
        <v>418</v>
      </c>
      <c r="B419" t="s">
        <v>1877</v>
      </c>
      <c r="C419" t="s">
        <v>1833</v>
      </c>
      <c r="D419" t="s">
        <v>1878</v>
      </c>
      <c r="E419" t="s">
        <v>1879</v>
      </c>
      <c r="F419" t="s">
        <v>1880</v>
      </c>
      <c r="G419" t="s">
        <v>1300</v>
      </c>
    </row>
    <row r="420" spans="1:7" x14ac:dyDescent="0.25">
      <c r="A420">
        <v>419</v>
      </c>
      <c r="B420" t="s">
        <v>1030</v>
      </c>
      <c r="C420" t="s">
        <v>987</v>
      </c>
      <c r="D420" t="s">
        <v>1881</v>
      </c>
      <c r="E420" t="s">
        <v>1882</v>
      </c>
      <c r="F420" t="s">
        <v>1883</v>
      </c>
      <c r="G420" t="s">
        <v>842</v>
      </c>
    </row>
    <row r="421" spans="1:7" x14ac:dyDescent="0.25">
      <c r="A421">
        <v>420</v>
      </c>
      <c r="B421" t="s">
        <v>106</v>
      </c>
      <c r="C421" t="s">
        <v>1884</v>
      </c>
      <c r="D421" t="s">
        <v>1885</v>
      </c>
      <c r="E421">
        <v>3241272485</v>
      </c>
      <c r="F421" t="s">
        <v>1886</v>
      </c>
      <c r="G421" t="s">
        <v>463</v>
      </c>
    </row>
    <row r="422" spans="1:7" x14ac:dyDescent="0.25">
      <c r="A422">
        <v>421</v>
      </c>
      <c r="B422" t="s">
        <v>1887</v>
      </c>
      <c r="C422" t="s">
        <v>1888</v>
      </c>
      <c r="D422" t="s">
        <v>1889</v>
      </c>
      <c r="E422">
        <v>5856490459</v>
      </c>
      <c r="F422" t="s">
        <v>1890</v>
      </c>
      <c r="G422" t="s">
        <v>514</v>
      </c>
    </row>
    <row r="423" spans="1:7" x14ac:dyDescent="0.25">
      <c r="A423">
        <v>422</v>
      </c>
      <c r="B423" t="s">
        <v>72</v>
      </c>
      <c r="C423" t="s">
        <v>1747</v>
      </c>
      <c r="D423" t="s">
        <v>1891</v>
      </c>
      <c r="E423">
        <f>1-797-414-1003</f>
        <v>-2213</v>
      </c>
      <c r="F423" t="s">
        <v>1892</v>
      </c>
      <c r="G423" t="s">
        <v>184</v>
      </c>
    </row>
    <row r="424" spans="1:7" x14ac:dyDescent="0.25">
      <c r="A424">
        <v>423</v>
      </c>
      <c r="B424" t="s">
        <v>1893</v>
      </c>
      <c r="C424" t="s">
        <v>838</v>
      </c>
      <c r="D424" t="s">
        <v>1894</v>
      </c>
      <c r="E424" t="s">
        <v>1895</v>
      </c>
      <c r="F424" t="s">
        <v>1896</v>
      </c>
      <c r="G424" t="s">
        <v>1715</v>
      </c>
    </row>
    <row r="425" spans="1:7" x14ac:dyDescent="0.25">
      <c r="A425">
        <v>424</v>
      </c>
      <c r="B425" t="s">
        <v>1897</v>
      </c>
      <c r="C425" t="s">
        <v>421</v>
      </c>
      <c r="D425" t="s">
        <v>1898</v>
      </c>
      <c r="E425" t="s">
        <v>1899</v>
      </c>
      <c r="F425" t="s">
        <v>1900</v>
      </c>
      <c r="G425" t="s">
        <v>558</v>
      </c>
    </row>
    <row r="426" spans="1:7" x14ac:dyDescent="0.25">
      <c r="A426">
        <v>425</v>
      </c>
      <c r="B426" t="s">
        <v>1228</v>
      </c>
      <c r="C426" t="s">
        <v>1901</v>
      </c>
      <c r="D426" t="s">
        <v>1902</v>
      </c>
      <c r="E426" t="s">
        <v>1903</v>
      </c>
      <c r="F426" t="s">
        <v>1904</v>
      </c>
      <c r="G426" t="s">
        <v>71</v>
      </c>
    </row>
    <row r="427" spans="1:7" x14ac:dyDescent="0.25">
      <c r="A427">
        <v>426</v>
      </c>
      <c r="B427" t="s">
        <v>1905</v>
      </c>
      <c r="C427" t="s">
        <v>1830</v>
      </c>
      <c r="D427" t="s">
        <v>1906</v>
      </c>
      <c r="E427" t="s">
        <v>1907</v>
      </c>
      <c r="F427" t="s">
        <v>1908</v>
      </c>
      <c r="G427" t="s">
        <v>117</v>
      </c>
    </row>
    <row r="428" spans="1:7" x14ac:dyDescent="0.25">
      <c r="A428">
        <v>427</v>
      </c>
      <c r="B428" t="s">
        <v>1909</v>
      </c>
      <c r="C428" t="s">
        <v>1910</v>
      </c>
      <c r="D428" t="s">
        <v>1911</v>
      </c>
      <c r="E428" t="s">
        <v>1912</v>
      </c>
      <c r="F428" t="s">
        <v>1913</v>
      </c>
      <c r="G428" t="s">
        <v>219</v>
      </c>
    </row>
    <row r="429" spans="1:7" x14ac:dyDescent="0.25">
      <c r="A429">
        <v>428</v>
      </c>
      <c r="B429" t="s">
        <v>1914</v>
      </c>
      <c r="C429" t="s">
        <v>1915</v>
      </c>
      <c r="D429" t="s">
        <v>1916</v>
      </c>
      <c r="E429" t="s">
        <v>1917</v>
      </c>
      <c r="F429" t="s">
        <v>1918</v>
      </c>
      <c r="G429" t="s">
        <v>1479</v>
      </c>
    </row>
    <row r="430" spans="1:7" x14ac:dyDescent="0.25">
      <c r="A430">
        <v>429</v>
      </c>
      <c r="B430" t="s">
        <v>1919</v>
      </c>
      <c r="C430" t="s">
        <v>1612</v>
      </c>
      <c r="D430" t="s">
        <v>1920</v>
      </c>
      <c r="E430" t="s">
        <v>1921</v>
      </c>
      <c r="F430" t="s">
        <v>1922</v>
      </c>
      <c r="G430" t="s">
        <v>355</v>
      </c>
    </row>
    <row r="431" spans="1:7" x14ac:dyDescent="0.25">
      <c r="A431">
        <v>430</v>
      </c>
      <c r="B431" t="s">
        <v>797</v>
      </c>
      <c r="C431" t="s">
        <v>1677</v>
      </c>
      <c r="D431" t="s">
        <v>1923</v>
      </c>
      <c r="E431" t="s">
        <v>1924</v>
      </c>
      <c r="F431" t="s">
        <v>1925</v>
      </c>
      <c r="G431" t="s">
        <v>1385</v>
      </c>
    </row>
    <row r="432" spans="1:7" x14ac:dyDescent="0.25">
      <c r="A432">
        <v>431</v>
      </c>
      <c r="B432" t="s">
        <v>84</v>
      </c>
      <c r="C432" t="s">
        <v>1926</v>
      </c>
      <c r="D432" t="s">
        <v>1927</v>
      </c>
      <c r="E432" t="s">
        <v>1928</v>
      </c>
      <c r="F432" t="s">
        <v>1929</v>
      </c>
      <c r="G432" t="s">
        <v>996</v>
      </c>
    </row>
    <row r="433" spans="1:7" x14ac:dyDescent="0.25">
      <c r="A433">
        <v>432</v>
      </c>
      <c r="B433" t="s">
        <v>1930</v>
      </c>
      <c r="C433" t="s">
        <v>1931</v>
      </c>
      <c r="D433" t="s">
        <v>1932</v>
      </c>
      <c r="E433" t="s">
        <v>1933</v>
      </c>
      <c r="F433" t="s">
        <v>1934</v>
      </c>
      <c r="G433" t="s">
        <v>558</v>
      </c>
    </row>
    <row r="434" spans="1:7" x14ac:dyDescent="0.25">
      <c r="A434">
        <v>433</v>
      </c>
      <c r="B434" t="s">
        <v>66</v>
      </c>
      <c r="C434" t="s">
        <v>1825</v>
      </c>
      <c r="D434" t="s">
        <v>1935</v>
      </c>
      <c r="E434" t="s">
        <v>1936</v>
      </c>
      <c r="F434" t="s">
        <v>1937</v>
      </c>
      <c r="G434" t="s">
        <v>99</v>
      </c>
    </row>
    <row r="435" spans="1:7" x14ac:dyDescent="0.25">
      <c r="A435">
        <v>434</v>
      </c>
      <c r="B435" t="s">
        <v>429</v>
      </c>
      <c r="C435" t="s">
        <v>13</v>
      </c>
      <c r="D435" t="s">
        <v>1938</v>
      </c>
      <c r="E435" t="s">
        <v>1939</v>
      </c>
      <c r="F435" t="s">
        <v>1940</v>
      </c>
      <c r="G435" t="s">
        <v>1941</v>
      </c>
    </row>
    <row r="436" spans="1:7" x14ac:dyDescent="0.25">
      <c r="A436">
        <v>435</v>
      </c>
      <c r="B436" t="s">
        <v>1914</v>
      </c>
      <c r="C436" t="s">
        <v>1555</v>
      </c>
      <c r="D436" t="s">
        <v>1942</v>
      </c>
      <c r="E436" t="s">
        <v>1943</v>
      </c>
      <c r="F436" t="s">
        <v>1944</v>
      </c>
      <c r="G436" t="s">
        <v>1628</v>
      </c>
    </row>
    <row r="437" spans="1:7" x14ac:dyDescent="0.25">
      <c r="A437">
        <v>436</v>
      </c>
      <c r="B437" t="s">
        <v>1440</v>
      </c>
      <c r="C437" t="s">
        <v>755</v>
      </c>
      <c r="D437" t="s">
        <v>1945</v>
      </c>
      <c r="E437" t="s">
        <v>1946</v>
      </c>
      <c r="F437" t="s">
        <v>1947</v>
      </c>
      <c r="G437" t="s">
        <v>1948</v>
      </c>
    </row>
    <row r="438" spans="1:7" x14ac:dyDescent="0.25">
      <c r="A438">
        <v>437</v>
      </c>
      <c r="B438" t="s">
        <v>1278</v>
      </c>
      <c r="C438" t="s">
        <v>761</v>
      </c>
      <c r="D438" t="s">
        <v>1949</v>
      </c>
      <c r="E438">
        <v>3902752035</v>
      </c>
      <c r="F438" t="s">
        <v>1950</v>
      </c>
      <c r="G438" t="s">
        <v>996</v>
      </c>
    </row>
    <row r="439" spans="1:7" x14ac:dyDescent="0.25">
      <c r="A439">
        <v>438</v>
      </c>
      <c r="B439" t="s">
        <v>24</v>
      </c>
      <c r="C439" t="s">
        <v>643</v>
      </c>
      <c r="D439" t="s">
        <v>1951</v>
      </c>
      <c r="E439" t="s">
        <v>1952</v>
      </c>
      <c r="F439" t="s">
        <v>1953</v>
      </c>
      <c r="G439" t="s">
        <v>542</v>
      </c>
    </row>
    <row r="440" spans="1:7" x14ac:dyDescent="0.25">
      <c r="A440">
        <v>439</v>
      </c>
      <c r="B440" t="s">
        <v>398</v>
      </c>
      <c r="C440" t="s">
        <v>1058</v>
      </c>
      <c r="D440" t="s">
        <v>1954</v>
      </c>
      <c r="E440" t="s">
        <v>1955</v>
      </c>
      <c r="F440" t="s">
        <v>1654</v>
      </c>
      <c r="G440" t="s">
        <v>1956</v>
      </c>
    </row>
    <row r="441" spans="1:7" x14ac:dyDescent="0.25">
      <c r="A441">
        <v>440</v>
      </c>
      <c r="B441" t="s">
        <v>1323</v>
      </c>
      <c r="C441" t="s">
        <v>1957</v>
      </c>
      <c r="D441" t="s">
        <v>1958</v>
      </c>
      <c r="E441" t="s">
        <v>1959</v>
      </c>
      <c r="F441" t="s">
        <v>1960</v>
      </c>
      <c r="G441" t="s">
        <v>41</v>
      </c>
    </row>
    <row r="442" spans="1:7" x14ac:dyDescent="0.25">
      <c r="A442">
        <v>441</v>
      </c>
      <c r="B442" t="s">
        <v>1471</v>
      </c>
      <c r="C442" t="s">
        <v>335</v>
      </c>
      <c r="D442" t="s">
        <v>1961</v>
      </c>
      <c r="E442" t="s">
        <v>1962</v>
      </c>
      <c r="F442" t="s">
        <v>1963</v>
      </c>
      <c r="G442" t="s">
        <v>111</v>
      </c>
    </row>
    <row r="443" spans="1:7" x14ac:dyDescent="0.25">
      <c r="A443">
        <v>442</v>
      </c>
      <c r="B443" t="s">
        <v>623</v>
      </c>
      <c r="C443" t="s">
        <v>671</v>
      </c>
      <c r="D443" t="s">
        <v>1964</v>
      </c>
      <c r="E443" t="s">
        <v>1965</v>
      </c>
      <c r="F443" t="s">
        <v>1966</v>
      </c>
      <c r="G443" t="s">
        <v>588</v>
      </c>
    </row>
    <row r="444" spans="1:7" x14ac:dyDescent="0.25">
      <c r="A444">
        <v>443</v>
      </c>
      <c r="B444" t="s">
        <v>7</v>
      </c>
      <c r="C444" t="s">
        <v>37</v>
      </c>
      <c r="D444" t="s">
        <v>1967</v>
      </c>
      <c r="E444" t="s">
        <v>1968</v>
      </c>
      <c r="F444" t="s">
        <v>1396</v>
      </c>
      <c r="G444" t="s">
        <v>617</v>
      </c>
    </row>
    <row r="445" spans="1:7" x14ac:dyDescent="0.25">
      <c r="A445">
        <v>444</v>
      </c>
      <c r="B445" t="s">
        <v>1264</v>
      </c>
      <c r="C445" t="s">
        <v>883</v>
      </c>
      <c r="D445" t="s">
        <v>1969</v>
      </c>
      <c r="E445" t="s">
        <v>1970</v>
      </c>
      <c r="F445" t="s">
        <v>1971</v>
      </c>
      <c r="G445" t="s">
        <v>243</v>
      </c>
    </row>
    <row r="446" spans="1:7" x14ac:dyDescent="0.25">
      <c r="A446">
        <v>445</v>
      </c>
      <c r="B446" t="s">
        <v>100</v>
      </c>
      <c r="C446" t="s">
        <v>633</v>
      </c>
      <c r="D446" t="s">
        <v>1972</v>
      </c>
      <c r="E446">
        <f>1-135-404-2613</f>
        <v>-3151</v>
      </c>
      <c r="F446" t="s">
        <v>1973</v>
      </c>
      <c r="G446" t="s">
        <v>979</v>
      </c>
    </row>
    <row r="447" spans="1:7" x14ac:dyDescent="0.25">
      <c r="A447">
        <v>446</v>
      </c>
      <c r="B447" t="s">
        <v>381</v>
      </c>
      <c r="C447" t="s">
        <v>1974</v>
      </c>
      <c r="D447" t="s">
        <v>1975</v>
      </c>
      <c r="E447" t="s">
        <v>1976</v>
      </c>
      <c r="F447" t="s">
        <v>1977</v>
      </c>
      <c r="G447" t="s">
        <v>931</v>
      </c>
    </row>
    <row r="448" spans="1:7" x14ac:dyDescent="0.25">
      <c r="A448">
        <v>447</v>
      </c>
      <c r="B448" t="s">
        <v>1099</v>
      </c>
      <c r="C448" t="s">
        <v>1310</v>
      </c>
      <c r="D448" t="s">
        <v>1978</v>
      </c>
      <c r="E448" t="s">
        <v>1979</v>
      </c>
      <c r="F448" t="s">
        <v>1980</v>
      </c>
      <c r="G448" t="s">
        <v>77</v>
      </c>
    </row>
    <row r="449" spans="1:7" x14ac:dyDescent="0.25">
      <c r="A449">
        <v>448</v>
      </c>
      <c r="B449" t="s">
        <v>66</v>
      </c>
      <c r="C449" t="s">
        <v>382</v>
      </c>
      <c r="D449" t="s">
        <v>1981</v>
      </c>
      <c r="E449" t="s">
        <v>1982</v>
      </c>
      <c r="F449" t="s">
        <v>1983</v>
      </c>
      <c r="G449" t="s">
        <v>1984</v>
      </c>
    </row>
    <row r="450" spans="1:7" x14ac:dyDescent="0.25">
      <c r="A450">
        <v>449</v>
      </c>
      <c r="B450" t="s">
        <v>1985</v>
      </c>
      <c r="C450" t="s">
        <v>1986</v>
      </c>
      <c r="D450" t="s">
        <v>1987</v>
      </c>
      <c r="E450" t="s">
        <v>1988</v>
      </c>
      <c r="F450" t="s">
        <v>1989</v>
      </c>
      <c r="G450" t="s">
        <v>111</v>
      </c>
    </row>
    <row r="451" spans="1:7" x14ac:dyDescent="0.25">
      <c r="A451">
        <v>450</v>
      </c>
      <c r="B451" t="s">
        <v>220</v>
      </c>
      <c r="C451" t="s">
        <v>492</v>
      </c>
      <c r="D451" t="s">
        <v>1990</v>
      </c>
      <c r="E451">
        <f>1-445-909-765</f>
        <v>-2118</v>
      </c>
      <c r="F451" t="s">
        <v>1991</v>
      </c>
      <c r="G451" t="s">
        <v>669</v>
      </c>
    </row>
    <row r="452" spans="1:7" x14ac:dyDescent="0.25">
      <c r="A452">
        <v>451</v>
      </c>
      <c r="B452" t="s">
        <v>1301</v>
      </c>
      <c r="C452" t="s">
        <v>132</v>
      </c>
      <c r="D452" t="s">
        <v>1992</v>
      </c>
      <c r="E452" t="s">
        <v>1993</v>
      </c>
      <c r="F452" t="s">
        <v>1994</v>
      </c>
      <c r="G452" t="s">
        <v>1328</v>
      </c>
    </row>
    <row r="453" spans="1:7" x14ac:dyDescent="0.25">
      <c r="A453">
        <v>452</v>
      </c>
      <c r="B453" t="s">
        <v>1278</v>
      </c>
      <c r="C453" t="s">
        <v>1995</v>
      </c>
      <c r="D453" t="s">
        <v>1996</v>
      </c>
      <c r="E453" t="s">
        <v>1997</v>
      </c>
      <c r="F453" t="s">
        <v>1998</v>
      </c>
      <c r="G453" t="s">
        <v>213</v>
      </c>
    </row>
    <row r="454" spans="1:7" x14ac:dyDescent="0.25">
      <c r="A454">
        <v>453</v>
      </c>
      <c r="B454" t="s">
        <v>1914</v>
      </c>
      <c r="C454" t="s">
        <v>1999</v>
      </c>
      <c r="D454" t="s">
        <v>2000</v>
      </c>
      <c r="E454" t="s">
        <v>2001</v>
      </c>
      <c r="F454" t="s">
        <v>2002</v>
      </c>
      <c r="G454" t="s">
        <v>1300</v>
      </c>
    </row>
    <row r="455" spans="1:7" x14ac:dyDescent="0.25">
      <c r="A455">
        <v>454</v>
      </c>
      <c r="B455" t="s">
        <v>2003</v>
      </c>
      <c r="C455" t="s">
        <v>2004</v>
      </c>
      <c r="D455" t="s">
        <v>2005</v>
      </c>
      <c r="E455">
        <v>5148325705</v>
      </c>
      <c r="F455" t="s">
        <v>2006</v>
      </c>
      <c r="G455" t="s">
        <v>202</v>
      </c>
    </row>
    <row r="456" spans="1:7" x14ac:dyDescent="0.25">
      <c r="A456">
        <v>455</v>
      </c>
      <c r="B456" t="s">
        <v>2007</v>
      </c>
      <c r="C456" t="s">
        <v>2008</v>
      </c>
      <c r="D456" t="s">
        <v>2009</v>
      </c>
      <c r="E456" t="s">
        <v>2010</v>
      </c>
      <c r="F456" t="s">
        <v>2011</v>
      </c>
      <c r="G456" t="s">
        <v>1568</v>
      </c>
    </row>
    <row r="457" spans="1:7" x14ac:dyDescent="0.25">
      <c r="A457">
        <v>456</v>
      </c>
      <c r="B457" t="s">
        <v>2012</v>
      </c>
      <c r="C457" t="s">
        <v>2013</v>
      </c>
      <c r="D457" t="s">
        <v>2014</v>
      </c>
      <c r="E457" t="s">
        <v>2015</v>
      </c>
      <c r="F457" t="s">
        <v>2016</v>
      </c>
      <c r="G457" t="s">
        <v>1079</v>
      </c>
    </row>
    <row r="458" spans="1:7" x14ac:dyDescent="0.25">
      <c r="A458">
        <v>457</v>
      </c>
      <c r="B458" t="s">
        <v>754</v>
      </c>
      <c r="C458" t="s">
        <v>2017</v>
      </c>
      <c r="D458" t="s">
        <v>2018</v>
      </c>
      <c r="E458" t="s">
        <v>2019</v>
      </c>
      <c r="F458" t="s">
        <v>2020</v>
      </c>
      <c r="G458" t="s">
        <v>1704</v>
      </c>
    </row>
    <row r="459" spans="1:7" x14ac:dyDescent="0.25">
      <c r="A459">
        <v>458</v>
      </c>
      <c r="B459" t="s">
        <v>197</v>
      </c>
      <c r="C459" t="s">
        <v>1999</v>
      </c>
      <c r="D459" t="s">
        <v>2021</v>
      </c>
      <c r="E459" t="s">
        <v>2022</v>
      </c>
      <c r="F459" t="s">
        <v>2023</v>
      </c>
      <c r="G459" t="s">
        <v>1079</v>
      </c>
    </row>
    <row r="460" spans="1:7" x14ac:dyDescent="0.25">
      <c r="A460">
        <v>459</v>
      </c>
      <c r="B460" t="s">
        <v>426</v>
      </c>
      <c r="C460" t="s">
        <v>273</v>
      </c>
      <c r="D460" t="s">
        <v>2024</v>
      </c>
      <c r="E460" t="s">
        <v>2025</v>
      </c>
      <c r="F460" t="s">
        <v>2026</v>
      </c>
      <c r="G460" t="s">
        <v>2027</v>
      </c>
    </row>
    <row r="461" spans="1:7" x14ac:dyDescent="0.25">
      <c r="A461">
        <v>460</v>
      </c>
      <c r="B461" t="s">
        <v>2028</v>
      </c>
      <c r="C461" t="s">
        <v>959</v>
      </c>
      <c r="D461" t="s">
        <v>2029</v>
      </c>
      <c r="E461" t="s">
        <v>2030</v>
      </c>
      <c r="F461" t="s">
        <v>2031</v>
      </c>
      <c r="G461" t="s">
        <v>386</v>
      </c>
    </row>
    <row r="462" spans="1:7" x14ac:dyDescent="0.25">
      <c r="A462">
        <v>461</v>
      </c>
      <c r="B462" t="s">
        <v>25</v>
      </c>
      <c r="C462" t="s">
        <v>138</v>
      </c>
      <c r="D462" t="s">
        <v>2032</v>
      </c>
      <c r="E462" t="s">
        <v>2033</v>
      </c>
      <c r="F462" t="s">
        <v>2034</v>
      </c>
      <c r="G462" t="s">
        <v>77</v>
      </c>
    </row>
    <row r="463" spans="1:7" x14ac:dyDescent="0.25">
      <c r="A463">
        <v>462</v>
      </c>
      <c r="B463" t="s">
        <v>739</v>
      </c>
      <c r="C463" t="s">
        <v>161</v>
      </c>
      <c r="D463" t="s">
        <v>2035</v>
      </c>
      <c r="E463" t="s">
        <v>2036</v>
      </c>
      <c r="F463" t="s">
        <v>2037</v>
      </c>
      <c r="G463" t="s">
        <v>265</v>
      </c>
    </row>
    <row r="464" spans="1:7" x14ac:dyDescent="0.25">
      <c r="A464">
        <v>463</v>
      </c>
      <c r="B464" t="s">
        <v>559</v>
      </c>
      <c r="C464" t="s">
        <v>2038</v>
      </c>
      <c r="D464" t="s">
        <v>2039</v>
      </c>
      <c r="E464" t="s">
        <v>2040</v>
      </c>
      <c r="F464" t="s">
        <v>2041</v>
      </c>
      <c r="G464" t="s">
        <v>914</v>
      </c>
    </row>
    <row r="465" spans="1:7" x14ac:dyDescent="0.25">
      <c r="A465">
        <v>464</v>
      </c>
      <c r="B465" t="s">
        <v>429</v>
      </c>
      <c r="C465" t="s">
        <v>2042</v>
      </c>
      <c r="D465" t="s">
        <v>2043</v>
      </c>
      <c r="E465" t="s">
        <v>2044</v>
      </c>
      <c r="F465" t="s">
        <v>2045</v>
      </c>
      <c r="G465" t="s">
        <v>2046</v>
      </c>
    </row>
    <row r="466" spans="1:7" x14ac:dyDescent="0.25">
      <c r="A466">
        <v>465</v>
      </c>
      <c r="B466" t="s">
        <v>398</v>
      </c>
      <c r="C466" t="s">
        <v>2047</v>
      </c>
      <c r="D466" t="s">
        <v>2048</v>
      </c>
      <c r="E466" t="s">
        <v>2049</v>
      </c>
      <c r="F466" t="s">
        <v>2050</v>
      </c>
      <c r="G466" t="s">
        <v>1160</v>
      </c>
    </row>
    <row r="467" spans="1:7" x14ac:dyDescent="0.25">
      <c r="A467">
        <v>466</v>
      </c>
      <c r="B467" t="s">
        <v>2051</v>
      </c>
      <c r="C467" t="s">
        <v>2052</v>
      </c>
      <c r="D467" t="s">
        <v>2053</v>
      </c>
      <c r="E467" t="s">
        <v>2054</v>
      </c>
      <c r="F467" t="s">
        <v>2055</v>
      </c>
      <c r="G467" t="s">
        <v>17</v>
      </c>
    </row>
    <row r="468" spans="1:7" x14ac:dyDescent="0.25">
      <c r="A468">
        <v>467</v>
      </c>
      <c r="B468" t="s">
        <v>36</v>
      </c>
      <c r="C468" t="s">
        <v>469</v>
      </c>
      <c r="D468" t="s">
        <v>2056</v>
      </c>
      <c r="E468" t="s">
        <v>2057</v>
      </c>
      <c r="F468" t="s">
        <v>2058</v>
      </c>
      <c r="G468" t="s">
        <v>2059</v>
      </c>
    </row>
    <row r="469" spans="1:7" x14ac:dyDescent="0.25">
      <c r="A469">
        <v>468</v>
      </c>
      <c r="B469" t="s">
        <v>2060</v>
      </c>
      <c r="C469" t="s">
        <v>167</v>
      </c>
      <c r="D469" t="s">
        <v>2061</v>
      </c>
      <c r="E469" t="s">
        <v>2062</v>
      </c>
      <c r="F469" t="s">
        <v>2063</v>
      </c>
      <c r="G469" t="s">
        <v>438</v>
      </c>
    </row>
    <row r="470" spans="1:7" x14ac:dyDescent="0.25">
      <c r="A470">
        <v>469</v>
      </c>
      <c r="B470" t="s">
        <v>36</v>
      </c>
      <c r="C470" t="s">
        <v>273</v>
      </c>
      <c r="D470" t="s">
        <v>2064</v>
      </c>
      <c r="E470" t="s">
        <v>2065</v>
      </c>
      <c r="F470" t="s">
        <v>2066</v>
      </c>
      <c r="G470" t="s">
        <v>2027</v>
      </c>
    </row>
    <row r="471" spans="1:7" x14ac:dyDescent="0.25">
      <c r="A471">
        <v>470</v>
      </c>
      <c r="B471" t="s">
        <v>1914</v>
      </c>
      <c r="C471" t="s">
        <v>560</v>
      </c>
      <c r="D471" t="s">
        <v>2067</v>
      </c>
      <c r="E471" t="s">
        <v>2068</v>
      </c>
      <c r="F471" t="s">
        <v>2069</v>
      </c>
      <c r="G471" t="s">
        <v>2070</v>
      </c>
    </row>
    <row r="472" spans="1:7" x14ac:dyDescent="0.25">
      <c r="A472">
        <v>471</v>
      </c>
      <c r="B472" t="s">
        <v>1112</v>
      </c>
      <c r="C472" t="s">
        <v>2071</v>
      </c>
      <c r="D472" t="s">
        <v>2072</v>
      </c>
      <c r="E472" t="s">
        <v>2073</v>
      </c>
      <c r="F472" t="s">
        <v>2074</v>
      </c>
      <c r="G472" t="s">
        <v>142</v>
      </c>
    </row>
    <row r="473" spans="1:7" x14ac:dyDescent="0.25">
      <c r="A473">
        <v>472</v>
      </c>
      <c r="B473" t="s">
        <v>683</v>
      </c>
      <c r="C473" t="s">
        <v>2075</v>
      </c>
      <c r="D473" t="s">
        <v>2076</v>
      </c>
      <c r="E473" t="s">
        <v>2077</v>
      </c>
      <c r="F473" t="s">
        <v>2078</v>
      </c>
      <c r="G473" t="s">
        <v>948</v>
      </c>
    </row>
    <row r="474" spans="1:7" x14ac:dyDescent="0.25">
      <c r="A474">
        <v>473</v>
      </c>
      <c r="B474" t="s">
        <v>439</v>
      </c>
      <c r="C474" t="s">
        <v>2079</v>
      </c>
      <c r="D474" t="s">
        <v>2080</v>
      </c>
      <c r="E474" t="s">
        <v>2081</v>
      </c>
      <c r="F474" t="s">
        <v>2082</v>
      </c>
      <c r="G474" t="s">
        <v>547</v>
      </c>
    </row>
    <row r="475" spans="1:7" x14ac:dyDescent="0.25">
      <c r="A475">
        <v>474</v>
      </c>
      <c r="B475" t="s">
        <v>25</v>
      </c>
      <c r="C475" t="s">
        <v>1472</v>
      </c>
      <c r="D475" t="s">
        <v>2083</v>
      </c>
      <c r="E475" t="s">
        <v>2084</v>
      </c>
      <c r="F475" t="s">
        <v>2085</v>
      </c>
      <c r="G475" t="s">
        <v>1730</v>
      </c>
    </row>
    <row r="476" spans="1:7" x14ac:dyDescent="0.25">
      <c r="A476">
        <v>475</v>
      </c>
      <c r="B476" t="s">
        <v>2086</v>
      </c>
      <c r="C476" t="s">
        <v>571</v>
      </c>
      <c r="D476" t="s">
        <v>2087</v>
      </c>
      <c r="E476" t="s">
        <v>2088</v>
      </c>
      <c r="F476" t="s">
        <v>2089</v>
      </c>
      <c r="G476" t="s">
        <v>1015</v>
      </c>
    </row>
    <row r="477" spans="1:7" x14ac:dyDescent="0.25">
      <c r="A477">
        <v>476</v>
      </c>
      <c r="B477" t="s">
        <v>2090</v>
      </c>
      <c r="C477" t="s">
        <v>2091</v>
      </c>
      <c r="D477" t="s">
        <v>2092</v>
      </c>
      <c r="E477" t="s">
        <v>2093</v>
      </c>
      <c r="F477" t="s">
        <v>367</v>
      </c>
      <c r="G477" t="s">
        <v>148</v>
      </c>
    </row>
    <row r="478" spans="1:7" x14ac:dyDescent="0.25">
      <c r="A478">
        <v>477</v>
      </c>
      <c r="B478" t="s">
        <v>754</v>
      </c>
      <c r="C478" t="s">
        <v>273</v>
      </c>
      <c r="D478" t="s">
        <v>2094</v>
      </c>
      <c r="E478" t="s">
        <v>2095</v>
      </c>
      <c r="F478" t="s">
        <v>2096</v>
      </c>
      <c r="G478" t="s">
        <v>770</v>
      </c>
    </row>
    <row r="479" spans="1:7" x14ac:dyDescent="0.25">
      <c r="A479">
        <v>478</v>
      </c>
      <c r="B479" t="s">
        <v>1619</v>
      </c>
      <c r="C479" t="s">
        <v>13</v>
      </c>
      <c r="D479" t="s">
        <v>2097</v>
      </c>
      <c r="E479" t="s">
        <v>2098</v>
      </c>
      <c r="F479" t="s">
        <v>2099</v>
      </c>
      <c r="G479" t="s">
        <v>265</v>
      </c>
    </row>
    <row r="480" spans="1:7" x14ac:dyDescent="0.25">
      <c r="A480">
        <v>479</v>
      </c>
      <c r="B480" t="s">
        <v>232</v>
      </c>
      <c r="C480" t="s">
        <v>1007</v>
      </c>
      <c r="D480" t="s">
        <v>2100</v>
      </c>
      <c r="E480" t="s">
        <v>2101</v>
      </c>
      <c r="F480" t="s">
        <v>2102</v>
      </c>
      <c r="G480" t="s">
        <v>2103</v>
      </c>
    </row>
    <row r="481" spans="1:7" x14ac:dyDescent="0.25">
      <c r="A481">
        <v>480</v>
      </c>
      <c r="B481" t="s">
        <v>444</v>
      </c>
      <c r="C481" t="s">
        <v>2104</v>
      </c>
      <c r="D481" t="s">
        <v>2105</v>
      </c>
      <c r="E481" t="s">
        <v>2106</v>
      </c>
      <c r="F481" t="s">
        <v>2107</v>
      </c>
      <c r="G481" t="s">
        <v>172</v>
      </c>
    </row>
    <row r="482" spans="1:7" x14ac:dyDescent="0.25">
      <c r="A482">
        <v>481</v>
      </c>
      <c r="B482" t="s">
        <v>2108</v>
      </c>
      <c r="C482" t="s">
        <v>1577</v>
      </c>
      <c r="D482" t="s">
        <v>2109</v>
      </c>
      <c r="E482" t="s">
        <v>2110</v>
      </c>
      <c r="F482" t="s">
        <v>2111</v>
      </c>
      <c r="G482" t="s">
        <v>569</v>
      </c>
    </row>
    <row r="483" spans="1:7" x14ac:dyDescent="0.25">
      <c r="A483">
        <v>482</v>
      </c>
      <c r="B483" t="s">
        <v>2112</v>
      </c>
      <c r="C483" t="s">
        <v>2113</v>
      </c>
      <c r="D483" t="s">
        <v>2114</v>
      </c>
      <c r="E483" t="s">
        <v>2115</v>
      </c>
      <c r="F483" t="s">
        <v>2116</v>
      </c>
      <c r="G483" t="s">
        <v>2117</v>
      </c>
    </row>
    <row r="484" spans="1:7" x14ac:dyDescent="0.25">
      <c r="A484">
        <v>483</v>
      </c>
      <c r="B484" t="s">
        <v>2118</v>
      </c>
      <c r="C484" t="s">
        <v>1343</v>
      </c>
      <c r="D484" t="s">
        <v>2119</v>
      </c>
      <c r="E484">
        <v>624691602</v>
      </c>
      <c r="F484" t="s">
        <v>2120</v>
      </c>
      <c r="G484" t="s">
        <v>705</v>
      </c>
    </row>
    <row r="485" spans="1:7" x14ac:dyDescent="0.25">
      <c r="A485">
        <v>484</v>
      </c>
      <c r="B485" t="s">
        <v>1264</v>
      </c>
      <c r="C485" t="s">
        <v>1094</v>
      </c>
      <c r="D485" t="s">
        <v>2121</v>
      </c>
      <c r="E485" t="s">
        <v>2122</v>
      </c>
      <c r="F485" t="s">
        <v>2123</v>
      </c>
      <c r="G485" t="s">
        <v>59</v>
      </c>
    </row>
    <row r="486" spans="1:7" x14ac:dyDescent="0.25">
      <c r="A486">
        <v>485</v>
      </c>
      <c r="B486" t="s">
        <v>548</v>
      </c>
      <c r="C486" t="s">
        <v>304</v>
      </c>
      <c r="D486" t="s">
        <v>2124</v>
      </c>
      <c r="E486" t="s">
        <v>2125</v>
      </c>
      <c r="F486" t="s">
        <v>2126</v>
      </c>
      <c r="G486" t="s">
        <v>2127</v>
      </c>
    </row>
    <row r="487" spans="1:7" x14ac:dyDescent="0.25">
      <c r="A487">
        <v>486</v>
      </c>
      <c r="B487" t="s">
        <v>66</v>
      </c>
      <c r="C487" t="s">
        <v>2128</v>
      </c>
      <c r="D487" t="s">
        <v>2129</v>
      </c>
      <c r="E487">
        <f>1-678-403-5537</f>
        <v>-6617</v>
      </c>
      <c r="F487" t="s">
        <v>2130</v>
      </c>
      <c r="G487" t="s">
        <v>902</v>
      </c>
    </row>
    <row r="488" spans="1:7" x14ac:dyDescent="0.25">
      <c r="A488">
        <v>487</v>
      </c>
      <c r="B488" t="s">
        <v>2131</v>
      </c>
      <c r="C488" t="s">
        <v>932</v>
      </c>
      <c r="D488" t="s">
        <v>2132</v>
      </c>
      <c r="E488" t="s">
        <v>2133</v>
      </c>
      <c r="F488" t="s">
        <v>2134</v>
      </c>
      <c r="G488" t="s">
        <v>386</v>
      </c>
    </row>
    <row r="489" spans="1:7" x14ac:dyDescent="0.25">
      <c r="A489">
        <v>488</v>
      </c>
      <c r="B489" t="s">
        <v>393</v>
      </c>
      <c r="C489" t="s">
        <v>2135</v>
      </c>
      <c r="D489" t="s">
        <v>2136</v>
      </c>
      <c r="E489" t="s">
        <v>2137</v>
      </c>
      <c r="F489" t="s">
        <v>2138</v>
      </c>
      <c r="G489" t="s">
        <v>415</v>
      </c>
    </row>
    <row r="490" spans="1:7" x14ac:dyDescent="0.25">
      <c r="A490">
        <v>489</v>
      </c>
      <c r="B490" t="s">
        <v>324</v>
      </c>
      <c r="C490" t="s">
        <v>239</v>
      </c>
      <c r="D490" t="s">
        <v>2139</v>
      </c>
      <c r="E490">
        <f>1-230-898-5207</f>
        <v>-6334</v>
      </c>
      <c r="F490" t="s">
        <v>2140</v>
      </c>
      <c r="G490" t="s">
        <v>249</v>
      </c>
    </row>
    <row r="491" spans="1:7" x14ac:dyDescent="0.25">
      <c r="A491">
        <v>490</v>
      </c>
      <c r="B491" t="s">
        <v>2141</v>
      </c>
      <c r="C491" t="s">
        <v>192</v>
      </c>
      <c r="D491" t="s">
        <v>2142</v>
      </c>
      <c r="E491" t="s">
        <v>2143</v>
      </c>
      <c r="F491" t="s">
        <v>2144</v>
      </c>
      <c r="G491" t="s">
        <v>726</v>
      </c>
    </row>
    <row r="492" spans="1:7" x14ac:dyDescent="0.25">
      <c r="A492">
        <v>491</v>
      </c>
      <c r="B492" t="s">
        <v>106</v>
      </c>
      <c r="C492" t="s">
        <v>2145</v>
      </c>
      <c r="D492" t="s">
        <v>2146</v>
      </c>
      <c r="E492" t="s">
        <v>2147</v>
      </c>
      <c r="F492" t="s">
        <v>2148</v>
      </c>
      <c r="G492" t="s">
        <v>1182</v>
      </c>
    </row>
    <row r="493" spans="1:7" x14ac:dyDescent="0.25">
      <c r="A493">
        <v>492</v>
      </c>
      <c r="B493" t="s">
        <v>1023</v>
      </c>
      <c r="C493" t="s">
        <v>1374</v>
      </c>
      <c r="D493" t="s">
        <v>2149</v>
      </c>
      <c r="E493" t="s">
        <v>2150</v>
      </c>
      <c r="F493" t="s">
        <v>2151</v>
      </c>
      <c r="G493" t="s">
        <v>2152</v>
      </c>
    </row>
    <row r="494" spans="1:7" x14ac:dyDescent="0.25">
      <c r="A494">
        <v>493</v>
      </c>
      <c r="B494" t="s">
        <v>733</v>
      </c>
      <c r="C494" t="s">
        <v>987</v>
      </c>
      <c r="D494" t="s">
        <v>2153</v>
      </c>
      <c r="E494" t="s">
        <v>2154</v>
      </c>
      <c r="F494" t="s">
        <v>2155</v>
      </c>
      <c r="G494" t="s">
        <v>386</v>
      </c>
    </row>
    <row r="495" spans="1:7" x14ac:dyDescent="0.25">
      <c r="A495">
        <v>494</v>
      </c>
      <c r="B495" t="s">
        <v>944</v>
      </c>
      <c r="C495" t="s">
        <v>671</v>
      </c>
      <c r="D495" t="s">
        <v>2156</v>
      </c>
      <c r="E495">
        <f>1-641-219-5985</f>
        <v>-6844</v>
      </c>
      <c r="F495" t="s">
        <v>2157</v>
      </c>
      <c r="G495" t="s">
        <v>142</v>
      </c>
    </row>
    <row r="496" spans="1:7" x14ac:dyDescent="0.25">
      <c r="A496">
        <v>495</v>
      </c>
      <c r="B496" t="s">
        <v>2158</v>
      </c>
      <c r="C496" t="s">
        <v>2159</v>
      </c>
      <c r="D496" t="s">
        <v>2160</v>
      </c>
      <c r="E496" t="s">
        <v>2161</v>
      </c>
      <c r="F496" t="s">
        <v>2162</v>
      </c>
      <c r="G496" t="s">
        <v>1092</v>
      </c>
    </row>
    <row r="497" spans="1:7" x14ac:dyDescent="0.25">
      <c r="A497">
        <v>496</v>
      </c>
      <c r="B497" t="s">
        <v>167</v>
      </c>
      <c r="C497" t="s">
        <v>382</v>
      </c>
      <c r="D497" t="s">
        <v>2163</v>
      </c>
      <c r="E497" t="s">
        <v>2164</v>
      </c>
      <c r="F497" t="s">
        <v>2165</v>
      </c>
      <c r="G497" t="s">
        <v>2166</v>
      </c>
    </row>
    <row r="498" spans="1:7" x14ac:dyDescent="0.25">
      <c r="A498">
        <v>497</v>
      </c>
      <c r="B498" t="s">
        <v>66</v>
      </c>
      <c r="C498" t="s">
        <v>2167</v>
      </c>
      <c r="D498" t="s">
        <v>2168</v>
      </c>
      <c r="E498" t="s">
        <v>2169</v>
      </c>
      <c r="F498" t="s">
        <v>2170</v>
      </c>
      <c r="G498" t="s">
        <v>1277</v>
      </c>
    </row>
    <row r="499" spans="1:7" x14ac:dyDescent="0.25">
      <c r="A499">
        <v>498</v>
      </c>
      <c r="B499" t="s">
        <v>1228</v>
      </c>
      <c r="C499" t="s">
        <v>2171</v>
      </c>
      <c r="D499" t="s">
        <v>2172</v>
      </c>
      <c r="E499" t="s">
        <v>2173</v>
      </c>
      <c r="F499" t="s">
        <v>2174</v>
      </c>
      <c r="G499" t="s">
        <v>2175</v>
      </c>
    </row>
    <row r="500" spans="1:7" x14ac:dyDescent="0.25">
      <c r="A500">
        <v>499</v>
      </c>
      <c r="B500" t="s">
        <v>505</v>
      </c>
      <c r="C500" t="s">
        <v>2176</v>
      </c>
      <c r="D500" t="s">
        <v>2177</v>
      </c>
      <c r="E500" t="s">
        <v>2178</v>
      </c>
      <c r="F500" t="s">
        <v>2179</v>
      </c>
      <c r="G500" t="s">
        <v>288</v>
      </c>
    </row>
    <row r="501" spans="1:7" x14ac:dyDescent="0.25">
      <c r="A501">
        <v>500</v>
      </c>
      <c r="B501" t="s">
        <v>1754</v>
      </c>
      <c r="C501" t="s">
        <v>2180</v>
      </c>
      <c r="D501" t="s">
        <v>2181</v>
      </c>
      <c r="E501" t="s">
        <v>2182</v>
      </c>
      <c r="F501" t="s">
        <v>2183</v>
      </c>
      <c r="G501" t="s">
        <v>2184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2F88-55CC-4C61-BED9-B3312686137C}">
  <dimension ref="A1:BG503"/>
  <sheetViews>
    <sheetView workbookViewId="0">
      <selection activeCell="T6" sqref="T6"/>
    </sheetView>
  </sheetViews>
  <sheetFormatPr defaultRowHeight="15" x14ac:dyDescent="0.25"/>
  <sheetData>
    <row r="1" spans="1:59" x14ac:dyDescent="0.25">
      <c r="A1" t="s">
        <v>0</v>
      </c>
      <c r="B1" t="s">
        <v>1</v>
      </c>
      <c r="C1" t="s">
        <v>2</v>
      </c>
      <c r="D1" t="s">
        <v>3</v>
      </c>
      <c r="E1" t="s">
        <v>4</v>
      </c>
      <c r="F1" t="s">
        <v>5</v>
      </c>
      <c r="G1" t="s">
        <v>6</v>
      </c>
    </row>
    <row r="2" spans="1:59" x14ac:dyDescent="0.25">
      <c r="A2">
        <v>1</v>
      </c>
      <c r="B2" t="s">
        <v>7</v>
      </c>
      <c r="C2" t="s">
        <v>8</v>
      </c>
      <c r="D2" t="s">
        <v>9</v>
      </c>
      <c r="E2">
        <f>1-628-743-1763</f>
        <v>-3133</v>
      </c>
      <c r="F2" t="s">
        <v>10</v>
      </c>
      <c r="G2" t="s">
        <v>11</v>
      </c>
      <c r="L2" t="str" cm="1">
        <f t="array" ref="L2:S503">_xlfn.UNIQUE(TRIM(CLEAN(A:H)))</f>
        <v>CustomerID</v>
      </c>
      <c r="M2" t="str">
        <v>FirstName</v>
      </c>
      <c r="N2" t="str">
        <v>LastName</v>
      </c>
      <c r="O2" t="str">
        <v>Email</v>
      </c>
      <c r="P2" t="str">
        <v>Phone</v>
      </c>
      <c r="Q2" t="str">
        <v>City</v>
      </c>
      <c r="R2" t="str">
        <v>Country</v>
      </c>
      <c r="S2" t="str">
        <v/>
      </c>
    </row>
    <row r="3" spans="1:59" x14ac:dyDescent="0.25">
      <c r="A3">
        <v>2</v>
      </c>
      <c r="B3" t="s">
        <v>12</v>
      </c>
      <c r="C3" t="s">
        <v>13</v>
      </c>
      <c r="D3" t="s">
        <v>14</v>
      </c>
      <c r="E3" t="s">
        <v>15</v>
      </c>
      <c r="F3" t="s">
        <v>16</v>
      </c>
      <c r="G3" t="s">
        <v>17</v>
      </c>
      <c r="L3" t="str">
        <v>1</v>
      </c>
      <c r="M3" t="str">
        <v>Lauren</v>
      </c>
      <c r="N3" t="str">
        <v>Donovan</v>
      </c>
      <c r="O3" t="str">
        <v>santoseric@hotmail.com</v>
      </c>
      <c r="P3" t="str">
        <v>-3133</v>
      </c>
      <c r="Q3" t="str">
        <v>East Kaylamouth</v>
      </c>
      <c r="R3" t="str">
        <v>Philippines</v>
      </c>
      <c r="S3" t="str">
        <v/>
      </c>
      <c r="BG3" t="s">
        <v>2185</v>
      </c>
    </row>
    <row r="4" spans="1:59" x14ac:dyDescent="0.25">
      <c r="A4">
        <v>3</v>
      </c>
      <c r="B4" t="s">
        <v>18</v>
      </c>
      <c r="C4" t="s">
        <v>19</v>
      </c>
      <c r="D4" t="s">
        <v>20</v>
      </c>
      <c r="E4" t="s">
        <v>21</v>
      </c>
      <c r="F4" t="s">
        <v>22</v>
      </c>
      <c r="G4" t="s">
        <v>23</v>
      </c>
      <c r="L4" t="str">
        <v>2</v>
      </c>
      <c r="M4" t="str">
        <v>Jackie</v>
      </c>
      <c r="N4" t="str">
        <v>Garcia</v>
      </c>
      <c r="O4" t="str">
        <v>qwood@hernandez.info</v>
      </c>
      <c r="P4" t="str">
        <v>180-182-5078</v>
      </c>
      <c r="Q4" t="str">
        <v>East Emilybury</v>
      </c>
      <c r="R4" t="str">
        <v>Christmas Island</v>
      </c>
      <c r="S4" t="str">
        <v/>
      </c>
    </row>
    <row r="5" spans="1:59" x14ac:dyDescent="0.25">
      <c r="A5">
        <v>4</v>
      </c>
      <c r="B5" t="s">
        <v>24</v>
      </c>
      <c r="C5" t="s">
        <v>25</v>
      </c>
      <c r="D5" t="s">
        <v>26</v>
      </c>
      <c r="E5" t="s">
        <v>27</v>
      </c>
      <c r="F5" t="s">
        <v>28</v>
      </c>
      <c r="G5" t="s">
        <v>29</v>
      </c>
      <c r="L5" t="str">
        <v>3</v>
      </c>
      <c r="M5" t="str">
        <v>Gina</v>
      </c>
      <c r="N5" t="str">
        <v>Cabrera</v>
      </c>
      <c r="O5" t="str">
        <v>helenthomas@gmail.com</v>
      </c>
      <c r="P5" t="str">
        <v>137.388.4133x268</v>
      </c>
      <c r="Q5" t="str">
        <v>Port Jenniferborough</v>
      </c>
      <c r="R5" t="str">
        <v>Malaysia</v>
      </c>
      <c r="S5" t="str">
        <v/>
      </c>
    </row>
    <row r="6" spans="1:59" x14ac:dyDescent="0.25">
      <c r="A6">
        <v>5</v>
      </c>
      <c r="B6" t="s">
        <v>30</v>
      </c>
      <c r="C6" t="s">
        <v>31</v>
      </c>
      <c r="D6" t="s">
        <v>32</v>
      </c>
      <c r="E6" t="s">
        <v>33</v>
      </c>
      <c r="F6" t="s">
        <v>34</v>
      </c>
      <c r="G6" t="s">
        <v>35</v>
      </c>
      <c r="L6" t="str">
        <v>4</v>
      </c>
      <c r="M6" t="str">
        <v>Ronald</v>
      </c>
      <c r="N6" t="str">
        <v>Scott</v>
      </c>
      <c r="O6" t="str">
        <v>ogonzales@bennett.com</v>
      </c>
      <c r="P6" t="str">
        <v>338-371-5404x270</v>
      </c>
      <c r="Q6" t="str">
        <v>North Sarahaven</v>
      </c>
      <c r="R6" t="str">
        <v>Bermuda</v>
      </c>
      <c r="S6" t="str">
        <v/>
      </c>
    </row>
    <row r="7" spans="1:59" x14ac:dyDescent="0.25">
      <c r="A7">
        <v>6</v>
      </c>
      <c r="B7" t="s">
        <v>36</v>
      </c>
      <c r="C7" t="s">
        <v>37</v>
      </c>
      <c r="D7" t="s">
        <v>38</v>
      </c>
      <c r="E7" t="s">
        <v>39</v>
      </c>
      <c r="F7" t="s">
        <v>40</v>
      </c>
      <c r="G7" t="s">
        <v>41</v>
      </c>
      <c r="L7" t="str">
        <v>5</v>
      </c>
      <c r="M7" t="str">
        <v>Jamie</v>
      </c>
      <c r="N7" t="str">
        <v>Wade</v>
      </c>
      <c r="O7" t="str">
        <v>nancy77@estrada-flores.com</v>
      </c>
      <c r="P7" t="str">
        <v>849-555-9239</v>
      </c>
      <c r="Q7" t="str">
        <v>South Gabriellamouth</v>
      </c>
      <c r="R7" t="str">
        <v>Luxembourg</v>
      </c>
      <c r="S7" t="str">
        <v/>
      </c>
    </row>
    <row r="8" spans="1:59" x14ac:dyDescent="0.25">
      <c r="A8">
        <v>7</v>
      </c>
      <c r="B8" t="s">
        <v>42</v>
      </c>
      <c r="C8" t="s">
        <v>43</v>
      </c>
      <c r="D8" t="s">
        <v>44</v>
      </c>
      <c r="E8" t="s">
        <v>45</v>
      </c>
      <c r="F8" t="s">
        <v>46</v>
      </c>
      <c r="G8" t="s">
        <v>47</v>
      </c>
      <c r="L8" t="str">
        <v>6</v>
      </c>
      <c r="M8" t="str">
        <v>Richard</v>
      </c>
      <c r="N8" t="str">
        <v>Sanchez</v>
      </c>
      <c r="O8" t="str">
        <v>tkennedy@schroeder-day.com</v>
      </c>
      <c r="P8" t="str">
        <v>132-570-6520</v>
      </c>
      <c r="Q8" t="str">
        <v>East Melinda</v>
      </c>
      <c r="R8" t="str">
        <v>Togo</v>
      </c>
      <c r="S8" t="str">
        <v/>
      </c>
    </row>
    <row r="9" spans="1:59" x14ac:dyDescent="0.25">
      <c r="A9">
        <v>8</v>
      </c>
      <c r="B9" t="s">
        <v>48</v>
      </c>
      <c r="C9" t="s">
        <v>49</v>
      </c>
      <c r="D9" t="s">
        <v>50</v>
      </c>
      <c r="E9" t="s">
        <v>51</v>
      </c>
      <c r="F9" t="s">
        <v>52</v>
      </c>
      <c r="G9" t="s">
        <v>53</v>
      </c>
      <c r="L9" t="str">
        <v>7</v>
      </c>
      <c r="M9" t="str">
        <v>Albert</v>
      </c>
      <c r="N9" t="str">
        <v>Hernandez</v>
      </c>
      <c r="O9" t="str">
        <v>masonraymond@gmail.com</v>
      </c>
      <c r="P9" t="str">
        <v>376.264.3147x4518</v>
      </c>
      <c r="Q9" t="str">
        <v>Harrisland</v>
      </c>
      <c r="R9" t="str">
        <v>China</v>
      </c>
      <c r="S9" t="str">
        <v/>
      </c>
    </row>
    <row r="10" spans="1:59" x14ac:dyDescent="0.25">
      <c r="A10">
        <v>9</v>
      </c>
      <c r="B10" t="s">
        <v>54</v>
      </c>
      <c r="C10" t="s">
        <v>55</v>
      </c>
      <c r="D10" t="s">
        <v>56</v>
      </c>
      <c r="E10" t="s">
        <v>57</v>
      </c>
      <c r="F10" t="s">
        <v>58</v>
      </c>
      <c r="G10" t="s">
        <v>59</v>
      </c>
      <c r="L10" t="str">
        <v>8</v>
      </c>
      <c r="M10" t="str">
        <v>Curtis</v>
      </c>
      <c r="N10" t="str">
        <v>Herrera</v>
      </c>
      <c r="O10" t="str">
        <v>ginajensen@yahoo.com</v>
      </c>
      <c r="P10" t="str">
        <v>(933)430-5092x735</v>
      </c>
      <c r="Q10" t="str">
        <v>New Sarah</v>
      </c>
      <c r="R10" t="str">
        <v>Rwanda</v>
      </c>
      <c r="S10" t="str">
        <v/>
      </c>
    </row>
    <row r="11" spans="1:59" x14ac:dyDescent="0.25">
      <c r="A11">
        <v>10</v>
      </c>
      <c r="B11" t="s">
        <v>60</v>
      </c>
      <c r="C11" t="s">
        <v>61</v>
      </c>
      <c r="D11" t="s">
        <v>62</v>
      </c>
      <c r="E11" t="s">
        <v>63</v>
      </c>
      <c r="F11" t="s">
        <v>64</v>
      </c>
      <c r="G11" t="s">
        <v>65</v>
      </c>
      <c r="L11" t="str">
        <v>9</v>
      </c>
      <c r="M11" t="str">
        <v>Darius</v>
      </c>
      <c r="N11" t="str">
        <v>Mclaughlin</v>
      </c>
      <c r="O11" t="str">
        <v>christina58@gmail.com</v>
      </c>
      <c r="P11" t="str">
        <v>001-717-842-8223x32072</v>
      </c>
      <c r="Q11" t="str">
        <v>West Julianport</v>
      </c>
      <c r="R11" t="str">
        <v>Guernsey</v>
      </c>
      <c r="S11" t="str">
        <v/>
      </c>
    </row>
    <row r="12" spans="1:59" x14ac:dyDescent="0.25">
      <c r="A12">
        <v>11</v>
      </c>
      <c r="B12" t="s">
        <v>66</v>
      </c>
      <c r="C12" t="s">
        <v>67</v>
      </c>
      <c r="D12" t="s">
        <v>68</v>
      </c>
      <c r="E12" t="s">
        <v>69</v>
      </c>
      <c r="F12" t="s">
        <v>70</v>
      </c>
      <c r="G12" t="s">
        <v>71</v>
      </c>
      <c r="L12" t="str">
        <v>10</v>
      </c>
      <c r="M12" t="str">
        <v>Andrew</v>
      </c>
      <c r="N12" t="str">
        <v>Carroll</v>
      </c>
      <c r="O12" t="str">
        <v>patricia42@johnson.net</v>
      </c>
      <c r="P12" t="str">
        <v>001-153-429-8747x5666</v>
      </c>
      <c r="Q12" t="str">
        <v>Robertton</v>
      </c>
      <c r="R12" t="str">
        <v>Guatemala</v>
      </c>
      <c r="S12" t="str">
        <v/>
      </c>
    </row>
    <row r="13" spans="1:59" x14ac:dyDescent="0.25">
      <c r="A13">
        <v>12</v>
      </c>
      <c r="B13" t="s">
        <v>72</v>
      </c>
      <c r="C13" t="s">
        <v>73</v>
      </c>
      <c r="D13" t="s">
        <v>74</v>
      </c>
      <c r="E13" t="s">
        <v>75</v>
      </c>
      <c r="F13" t="s">
        <v>76</v>
      </c>
      <c r="G13" t="s">
        <v>77</v>
      </c>
      <c r="L13" t="str">
        <v>11</v>
      </c>
      <c r="M13" t="str">
        <v>Christopher</v>
      </c>
      <c r="N13" t="str">
        <v>Huffman</v>
      </c>
      <c r="O13" t="str">
        <v>williesanchez@hotmail.com</v>
      </c>
      <c r="P13" t="str">
        <v>496-039-5813</v>
      </c>
      <c r="Q13" t="str">
        <v>Jamesfurt</v>
      </c>
      <c r="R13" t="str">
        <v>Panama</v>
      </c>
      <c r="S13" t="str">
        <v/>
      </c>
    </row>
    <row r="14" spans="1:59" x14ac:dyDescent="0.25">
      <c r="A14">
        <v>13</v>
      </c>
      <c r="B14" t="s">
        <v>78</v>
      </c>
      <c r="C14" t="s">
        <v>79</v>
      </c>
      <c r="D14" t="s">
        <v>80</v>
      </c>
      <c r="E14" t="s">
        <v>81</v>
      </c>
      <c r="F14" t="s">
        <v>82</v>
      </c>
      <c r="G14" t="s">
        <v>83</v>
      </c>
      <c r="L14" t="str">
        <v>12</v>
      </c>
      <c r="M14" t="str">
        <v>William</v>
      </c>
      <c r="N14" t="str">
        <v>Browning</v>
      </c>
      <c r="O14" t="str">
        <v>hdaniels@fleming.biz</v>
      </c>
      <c r="P14" t="str">
        <v>(512)056-0338x29955</v>
      </c>
      <c r="Q14" t="str">
        <v>South Douglaschester</v>
      </c>
      <c r="R14" t="str">
        <v>Macedonia</v>
      </c>
      <c r="S14" t="str">
        <v/>
      </c>
    </row>
    <row r="15" spans="1:59" x14ac:dyDescent="0.25">
      <c r="A15">
        <v>14</v>
      </c>
      <c r="B15" t="s">
        <v>84</v>
      </c>
      <c r="C15" t="s">
        <v>84</v>
      </c>
      <c r="D15" t="s">
        <v>85</v>
      </c>
      <c r="E15" t="s">
        <v>86</v>
      </c>
      <c r="F15" t="s">
        <v>87</v>
      </c>
      <c r="G15" t="s">
        <v>88</v>
      </c>
      <c r="L15" t="str">
        <v>13</v>
      </c>
      <c r="M15" t="str">
        <v>Janet</v>
      </c>
      <c r="N15" t="str">
        <v>Coleman</v>
      </c>
      <c r="O15" t="str">
        <v>laura84@castillo.net</v>
      </c>
      <c r="P15" t="str">
        <v>001-070-131-5994x289</v>
      </c>
      <c r="Q15" t="str">
        <v>Port Catherine</v>
      </c>
      <c r="R15" t="str">
        <v>Guinea-Bissau</v>
      </c>
      <c r="S15" t="str">
        <v/>
      </c>
    </row>
    <row r="16" spans="1:59" x14ac:dyDescent="0.25">
      <c r="A16">
        <v>15</v>
      </c>
      <c r="B16" t="s">
        <v>89</v>
      </c>
      <c r="C16" t="s">
        <v>90</v>
      </c>
      <c r="D16" t="s">
        <v>91</v>
      </c>
      <c r="E16" t="s">
        <v>92</v>
      </c>
      <c r="F16" t="s">
        <v>93</v>
      </c>
      <c r="G16" t="s">
        <v>71</v>
      </c>
      <c r="L16" t="str">
        <v>14</v>
      </c>
      <c r="M16" t="str">
        <v>David</v>
      </c>
      <c r="N16" t="str">
        <v>David</v>
      </c>
      <c r="O16" t="str">
        <v>garyparsons@yahoo.com</v>
      </c>
      <c r="P16" t="str">
        <v>001-799-591-8046</v>
      </c>
      <c r="Q16" t="str">
        <v>Obrienshire</v>
      </c>
      <c r="R16" t="str">
        <v>Slovenia</v>
      </c>
      <c r="S16" t="str">
        <v/>
      </c>
    </row>
    <row r="17" spans="1:19" x14ac:dyDescent="0.25">
      <c r="A17">
        <v>16</v>
      </c>
      <c r="B17" t="s">
        <v>94</v>
      </c>
      <c r="C17" t="s">
        <v>95</v>
      </c>
      <c r="D17" t="s">
        <v>96</v>
      </c>
      <c r="E17" t="s">
        <v>97</v>
      </c>
      <c r="F17" t="s">
        <v>98</v>
      </c>
      <c r="G17" t="s">
        <v>99</v>
      </c>
      <c r="L17" t="str">
        <v>15</v>
      </c>
      <c r="M17" t="str">
        <v>Margaret</v>
      </c>
      <c r="N17" t="str">
        <v>Leblanc</v>
      </c>
      <c r="O17" t="str">
        <v>kjohnson@cruz.info</v>
      </c>
      <c r="P17" t="str">
        <v>+1-740-291-9721x750</v>
      </c>
      <c r="Q17" t="str">
        <v>New Justin</v>
      </c>
      <c r="R17" t="str">
        <v>Panama</v>
      </c>
      <c r="S17" t="str">
        <v/>
      </c>
    </row>
    <row r="18" spans="1:19" x14ac:dyDescent="0.25">
      <c r="A18">
        <v>17</v>
      </c>
      <c r="B18" t="s">
        <v>100</v>
      </c>
      <c r="C18" t="s">
        <v>101</v>
      </c>
      <c r="D18" t="s">
        <v>102</v>
      </c>
      <c r="E18" t="s">
        <v>103</v>
      </c>
      <c r="F18" t="s">
        <v>104</v>
      </c>
      <c r="G18" t="s">
        <v>105</v>
      </c>
      <c r="L18" t="str">
        <v>16</v>
      </c>
      <c r="M18" t="str">
        <v>Katelyn</v>
      </c>
      <c r="N18" t="str">
        <v>Johnson</v>
      </c>
      <c r="O18" t="str">
        <v>ymitchell@riddle.com</v>
      </c>
      <c r="P18" t="str">
        <v>385-739-7597</v>
      </c>
      <c r="Q18" t="str">
        <v>North Anthonybury</v>
      </c>
      <c r="R18" t="str">
        <v>Montenegro</v>
      </c>
      <c r="S18" t="str">
        <v/>
      </c>
    </row>
    <row r="19" spans="1:19" x14ac:dyDescent="0.25">
      <c r="A19">
        <v>18</v>
      </c>
      <c r="B19" t="s">
        <v>106</v>
      </c>
      <c r="C19" t="s">
        <v>107</v>
      </c>
      <c r="D19" t="s">
        <v>108</v>
      </c>
      <c r="E19" t="s">
        <v>109</v>
      </c>
      <c r="F19" t="s">
        <v>110</v>
      </c>
      <c r="G19" t="s">
        <v>111</v>
      </c>
      <c r="L19" t="str">
        <v>17</v>
      </c>
      <c r="M19" t="str">
        <v>Jacqueline</v>
      </c>
      <c r="N19" t="str">
        <v>Wallace</v>
      </c>
      <c r="O19" t="str">
        <v>mhamilton@foster.com</v>
      </c>
      <c r="P19" t="str">
        <v>001-749-018-8917x7204</v>
      </c>
      <c r="Q19" t="str">
        <v>Osbornetown</v>
      </c>
      <c r="R19" t="str">
        <v>El Salvador</v>
      </c>
      <c r="S19" t="str">
        <v/>
      </c>
    </row>
    <row r="20" spans="1:19" x14ac:dyDescent="0.25">
      <c r="A20">
        <v>19</v>
      </c>
      <c r="B20" t="s">
        <v>112</v>
      </c>
      <c r="C20" t="s">
        <v>113</v>
      </c>
      <c r="D20" t="s">
        <v>114</v>
      </c>
      <c r="E20" t="s">
        <v>115</v>
      </c>
      <c r="F20" t="s">
        <v>116</v>
      </c>
      <c r="G20" t="s">
        <v>117</v>
      </c>
      <c r="L20" t="str">
        <v>18</v>
      </c>
      <c r="M20" t="str">
        <v>Katherine</v>
      </c>
      <c r="N20" t="str">
        <v>Martinez</v>
      </c>
      <c r="O20" t="str">
        <v>patelvirginia@wright.com</v>
      </c>
      <c r="P20" t="str">
        <v>818-230-8248x6566</v>
      </c>
      <c r="Q20" t="str">
        <v>Port Latoya</v>
      </c>
      <c r="R20" t="str">
        <v>Central African Republic</v>
      </c>
      <c r="S20" t="str">
        <v/>
      </c>
    </row>
    <row r="21" spans="1:19" x14ac:dyDescent="0.25">
      <c r="A21">
        <v>20</v>
      </c>
      <c r="B21" t="s">
        <v>112</v>
      </c>
      <c r="C21" t="s">
        <v>49</v>
      </c>
      <c r="D21" t="s">
        <v>118</v>
      </c>
      <c r="E21">
        <v>7427673925</v>
      </c>
      <c r="F21" t="s">
        <v>119</v>
      </c>
      <c r="G21" t="s">
        <v>71</v>
      </c>
      <c r="L21" t="str">
        <v>19</v>
      </c>
      <c r="M21" t="str">
        <v>Nancy</v>
      </c>
      <c r="N21" t="str">
        <v>Espinoza</v>
      </c>
      <c r="O21" t="str">
        <v>jamesjohnson@gmail.com</v>
      </c>
      <c r="P21" t="str">
        <v>(512)358-4953x8978</v>
      </c>
      <c r="Q21" t="str">
        <v>Ayalaburgh</v>
      </c>
      <c r="R21" t="str">
        <v>South Georgia and the South Sandwich Islands</v>
      </c>
      <c r="S21" t="str">
        <v/>
      </c>
    </row>
    <row r="22" spans="1:19" x14ac:dyDescent="0.25">
      <c r="A22">
        <v>21</v>
      </c>
      <c r="B22" t="s">
        <v>120</v>
      </c>
      <c r="C22" t="s">
        <v>121</v>
      </c>
      <c r="D22" t="s">
        <v>122</v>
      </c>
      <c r="E22" t="s">
        <v>123</v>
      </c>
      <c r="F22" t="s">
        <v>124</v>
      </c>
      <c r="G22" t="s">
        <v>125</v>
      </c>
      <c r="L22" t="str">
        <v>20</v>
      </c>
      <c r="M22" t="str">
        <v>Nancy</v>
      </c>
      <c r="N22" t="str">
        <v>Herrera</v>
      </c>
      <c r="O22" t="str">
        <v>teresa77@esparza.com</v>
      </c>
      <c r="P22" t="str">
        <v>7427673925</v>
      </c>
      <c r="Q22" t="str">
        <v>East Sharonhaven</v>
      </c>
      <c r="R22" t="str">
        <v>Panama</v>
      </c>
      <c r="S22" t="str">
        <v/>
      </c>
    </row>
    <row r="23" spans="1:19" x14ac:dyDescent="0.25">
      <c r="A23">
        <v>22</v>
      </c>
      <c r="B23" t="s">
        <v>126</v>
      </c>
      <c r="C23" t="s">
        <v>127</v>
      </c>
      <c r="D23" t="s">
        <v>128</v>
      </c>
      <c r="E23" t="s">
        <v>129</v>
      </c>
      <c r="F23" t="s">
        <v>130</v>
      </c>
      <c r="G23" t="s">
        <v>131</v>
      </c>
      <c r="L23" t="str">
        <v>21</v>
      </c>
      <c r="M23" t="str">
        <v>Amanda</v>
      </c>
      <c r="N23" t="str">
        <v>Dawson</v>
      </c>
      <c r="O23" t="str">
        <v>fosterjason@cooper-johnson.com</v>
      </c>
      <c r="P23" t="str">
        <v>+1-465-387-3685x28972</v>
      </c>
      <c r="Q23" t="str">
        <v>New Melissa</v>
      </c>
      <c r="R23" t="str">
        <v>Marshall Islands</v>
      </c>
      <c r="S23" t="str">
        <v/>
      </c>
    </row>
    <row r="24" spans="1:19" x14ac:dyDescent="0.25">
      <c r="A24">
        <v>23</v>
      </c>
      <c r="B24" t="s">
        <v>132</v>
      </c>
      <c r="C24" t="s">
        <v>133</v>
      </c>
      <c r="D24" t="s">
        <v>134</v>
      </c>
      <c r="E24">
        <v>8566324018</v>
      </c>
      <c r="F24" t="s">
        <v>135</v>
      </c>
      <c r="G24" t="s">
        <v>136</v>
      </c>
      <c r="L24" t="str">
        <v>22</v>
      </c>
      <c r="M24" t="str">
        <v>Gloria</v>
      </c>
      <c r="N24" t="str">
        <v>Coffey</v>
      </c>
      <c r="O24" t="str">
        <v>karen81@hotmail.com</v>
      </c>
      <c r="P24" t="str">
        <v>467.316.7816x77666</v>
      </c>
      <c r="Q24" t="str">
        <v>New Gregory</v>
      </c>
      <c r="R24" t="str">
        <v>Nicaragua</v>
      </c>
      <c r="S24" t="str">
        <v/>
      </c>
    </row>
    <row r="25" spans="1:19" x14ac:dyDescent="0.25">
      <c r="A25">
        <v>24</v>
      </c>
      <c r="B25" t="s">
        <v>137</v>
      </c>
      <c r="C25" t="s">
        <v>138</v>
      </c>
      <c r="D25" t="s">
        <v>139</v>
      </c>
      <c r="E25" t="s">
        <v>140</v>
      </c>
      <c r="F25" t="s">
        <v>141</v>
      </c>
      <c r="G25" t="s">
        <v>142</v>
      </c>
      <c r="L25" t="str">
        <v>23</v>
      </c>
      <c r="M25" t="str">
        <v>James</v>
      </c>
      <c r="N25" t="str">
        <v>Davenport</v>
      </c>
      <c r="O25" t="str">
        <v>williamcarter@hotmail.com</v>
      </c>
      <c r="P25" t="str">
        <v>8566324018</v>
      </c>
      <c r="Q25" t="str">
        <v>North Amandaborough</v>
      </c>
      <c r="R25" t="str">
        <v>Sudan</v>
      </c>
      <c r="S25" t="str">
        <v/>
      </c>
    </row>
    <row r="26" spans="1:19" x14ac:dyDescent="0.25">
      <c r="A26">
        <v>25</v>
      </c>
      <c r="B26" t="s">
        <v>143</v>
      </c>
      <c r="C26" t="s">
        <v>144</v>
      </c>
      <c r="D26" t="s">
        <v>145</v>
      </c>
      <c r="E26" t="s">
        <v>146</v>
      </c>
      <c r="F26" t="s">
        <v>147</v>
      </c>
      <c r="G26" t="s">
        <v>148</v>
      </c>
      <c r="L26" t="str">
        <v>24</v>
      </c>
      <c r="M26" t="str">
        <v>Gabriel</v>
      </c>
      <c r="N26" t="str">
        <v>Matthews</v>
      </c>
      <c r="O26" t="str">
        <v>jenniferwilkerson@smith.com</v>
      </c>
      <c r="P26" t="str">
        <v>788.746.5176</v>
      </c>
      <c r="Q26" t="str">
        <v>Gracemouth</v>
      </c>
      <c r="R26" t="str">
        <v>Andorra</v>
      </c>
      <c r="S26" t="str">
        <v/>
      </c>
    </row>
    <row r="27" spans="1:19" x14ac:dyDescent="0.25">
      <c r="A27">
        <v>26</v>
      </c>
      <c r="B27" t="s">
        <v>149</v>
      </c>
      <c r="C27" t="s">
        <v>150</v>
      </c>
      <c r="D27" t="s">
        <v>151</v>
      </c>
      <c r="E27" t="s">
        <v>152</v>
      </c>
      <c r="F27" t="s">
        <v>153</v>
      </c>
      <c r="G27" t="s">
        <v>154</v>
      </c>
      <c r="L27" t="str">
        <v>25</v>
      </c>
      <c r="M27" t="str">
        <v>Adam</v>
      </c>
      <c r="N27" t="str">
        <v>Jacobs</v>
      </c>
      <c r="O27" t="str">
        <v>tyler65@yahoo.com</v>
      </c>
      <c r="P27" t="str">
        <v>385.441.7603</v>
      </c>
      <c r="Q27" t="str">
        <v>Laurenmouth</v>
      </c>
      <c r="R27" t="str">
        <v>Bangladesh</v>
      </c>
      <c r="S27" t="str">
        <v/>
      </c>
    </row>
    <row r="28" spans="1:19" x14ac:dyDescent="0.25">
      <c r="A28">
        <v>27</v>
      </c>
      <c r="B28" t="s">
        <v>155</v>
      </c>
      <c r="C28" t="s">
        <v>156</v>
      </c>
      <c r="D28" t="s">
        <v>157</v>
      </c>
      <c r="E28" t="s">
        <v>158</v>
      </c>
      <c r="F28" t="s">
        <v>159</v>
      </c>
      <c r="G28" t="s">
        <v>160</v>
      </c>
      <c r="L28" t="str">
        <v>26</v>
      </c>
      <c r="M28" t="str">
        <v>Sabrina</v>
      </c>
      <c r="N28" t="str">
        <v>Harris</v>
      </c>
      <c r="O28" t="str">
        <v>cannoncraig@hurst-edwards.info</v>
      </c>
      <c r="P28" t="str">
        <v>647.674.5405x440</v>
      </c>
      <c r="Q28" t="str">
        <v>Melissashire</v>
      </c>
      <c r="R28" t="str">
        <v>Bouvet Island (Bouvetoya)</v>
      </c>
      <c r="S28" t="str">
        <v/>
      </c>
    </row>
    <row r="29" spans="1:19" x14ac:dyDescent="0.25">
      <c r="A29">
        <v>28</v>
      </c>
      <c r="B29" t="s">
        <v>161</v>
      </c>
      <c r="C29" t="s">
        <v>162</v>
      </c>
      <c r="D29" t="s">
        <v>163</v>
      </c>
      <c r="E29" t="s">
        <v>164</v>
      </c>
      <c r="F29" t="s">
        <v>165</v>
      </c>
      <c r="G29" t="s">
        <v>166</v>
      </c>
      <c r="L29" t="str">
        <v>27</v>
      </c>
      <c r="M29" t="str">
        <v>Brandon</v>
      </c>
      <c r="N29" t="str">
        <v>Bautista</v>
      </c>
      <c r="O29" t="str">
        <v>barkercorey@gmail.com</v>
      </c>
      <c r="P29" t="str">
        <v>(276)199-4064</v>
      </c>
      <c r="Q29" t="str">
        <v>North Gregory</v>
      </c>
      <c r="R29" t="str">
        <v>Australia</v>
      </c>
      <c r="S29" t="str">
        <v/>
      </c>
    </row>
    <row r="30" spans="1:19" x14ac:dyDescent="0.25">
      <c r="A30">
        <v>29</v>
      </c>
      <c r="B30" t="s">
        <v>167</v>
      </c>
      <c r="C30" t="s">
        <v>168</v>
      </c>
      <c r="D30" t="s">
        <v>169</v>
      </c>
      <c r="E30" t="s">
        <v>170</v>
      </c>
      <c r="F30" t="s">
        <v>171</v>
      </c>
      <c r="G30" t="s">
        <v>172</v>
      </c>
      <c r="L30" t="str">
        <v>28</v>
      </c>
      <c r="M30" t="str">
        <v>Howard</v>
      </c>
      <c r="N30" t="str">
        <v>Graham</v>
      </c>
      <c r="O30" t="str">
        <v>ashley37@palmer-grant.net</v>
      </c>
      <c r="P30" t="str">
        <v>(417)594-6209x0546</v>
      </c>
      <c r="Q30" t="str">
        <v>Guzmanfurt</v>
      </c>
      <c r="R30" t="str">
        <v>Gambia</v>
      </c>
      <c r="S30" t="str">
        <v/>
      </c>
    </row>
    <row r="31" spans="1:19" x14ac:dyDescent="0.25">
      <c r="A31">
        <v>30</v>
      </c>
      <c r="B31" t="s">
        <v>173</v>
      </c>
      <c r="C31" t="s">
        <v>174</v>
      </c>
      <c r="D31" t="s">
        <v>175</v>
      </c>
      <c r="E31" t="s">
        <v>176</v>
      </c>
      <c r="F31" t="s">
        <v>177</v>
      </c>
      <c r="G31" t="s">
        <v>178</v>
      </c>
      <c r="L31" t="str">
        <v>29</v>
      </c>
      <c r="M31" t="str">
        <v>Daniel</v>
      </c>
      <c r="N31" t="str">
        <v>Morales</v>
      </c>
      <c r="O31" t="str">
        <v>kholland@gmail.com</v>
      </c>
      <c r="P31" t="str">
        <v>087.554.0342</v>
      </c>
      <c r="Q31" t="str">
        <v>Crystalborough</v>
      </c>
      <c r="R31" t="str">
        <v>Svalbard &amp; Jan Mayen Islands</v>
      </c>
      <c r="S31" t="str">
        <v/>
      </c>
    </row>
    <row r="32" spans="1:19" x14ac:dyDescent="0.25">
      <c r="A32">
        <v>31</v>
      </c>
      <c r="B32" t="s">
        <v>179</v>
      </c>
      <c r="C32" t="s">
        <v>180</v>
      </c>
      <c r="D32" t="s">
        <v>181</v>
      </c>
      <c r="E32" t="s">
        <v>182</v>
      </c>
      <c r="F32" t="s">
        <v>183</v>
      </c>
      <c r="G32" t="s">
        <v>184</v>
      </c>
      <c r="L32" t="str">
        <v>30</v>
      </c>
      <c r="M32" t="str">
        <v>Ashley</v>
      </c>
      <c r="N32" t="str">
        <v>Morris</v>
      </c>
      <c r="O32" t="str">
        <v>andersonwesley@allen.com</v>
      </c>
      <c r="P32" t="str">
        <v>001-187-621-3412x453</v>
      </c>
      <c r="Q32" t="str">
        <v>Mariahaven</v>
      </c>
      <c r="R32" t="str">
        <v>Bulgaria</v>
      </c>
      <c r="S32" t="str">
        <v/>
      </c>
    </row>
    <row r="33" spans="1:19" x14ac:dyDescent="0.25">
      <c r="A33">
        <v>32</v>
      </c>
      <c r="B33" t="s">
        <v>185</v>
      </c>
      <c r="C33" t="s">
        <v>186</v>
      </c>
      <c r="D33" t="s">
        <v>187</v>
      </c>
      <c r="E33" t="s">
        <v>188</v>
      </c>
      <c r="F33" t="s">
        <v>189</v>
      </c>
      <c r="G33" t="s">
        <v>190</v>
      </c>
      <c r="L33" t="str">
        <v>31</v>
      </c>
      <c r="M33" t="str">
        <v>Sandra</v>
      </c>
      <c r="N33" t="str">
        <v>Baker</v>
      </c>
      <c r="O33" t="str">
        <v>johnsonchristopher@barnes.com</v>
      </c>
      <c r="P33" t="str">
        <v>+1-514-826-4580x66766</v>
      </c>
      <c r="Q33" t="str">
        <v>West Julie</v>
      </c>
      <c r="R33" t="str">
        <v>Tokelau</v>
      </c>
      <c r="S33" t="str">
        <v/>
      </c>
    </row>
    <row r="34" spans="1:19" x14ac:dyDescent="0.25">
      <c r="A34">
        <v>33</v>
      </c>
      <c r="B34" t="s">
        <v>191</v>
      </c>
      <c r="C34" t="s">
        <v>192</v>
      </c>
      <c r="D34" t="s">
        <v>193</v>
      </c>
      <c r="E34" t="s">
        <v>194</v>
      </c>
      <c r="F34" t="s">
        <v>195</v>
      </c>
      <c r="G34" t="s">
        <v>196</v>
      </c>
      <c r="L34" t="str">
        <v>32</v>
      </c>
      <c r="M34" t="str">
        <v>Nicole</v>
      </c>
      <c r="N34" t="str">
        <v>Robinson</v>
      </c>
      <c r="O34" t="str">
        <v>hallmaria@gmail.com</v>
      </c>
      <c r="P34" t="str">
        <v>893-970-0974x63381</v>
      </c>
      <c r="Q34" t="str">
        <v>Crystalshire</v>
      </c>
      <c r="R34" t="str">
        <v>Grenada</v>
      </c>
      <c r="S34" t="str">
        <v/>
      </c>
    </row>
    <row r="35" spans="1:19" x14ac:dyDescent="0.25">
      <c r="A35">
        <v>34</v>
      </c>
      <c r="B35" t="s">
        <v>197</v>
      </c>
      <c r="C35" t="s">
        <v>198</v>
      </c>
      <c r="D35" t="s">
        <v>199</v>
      </c>
      <c r="E35" t="s">
        <v>200</v>
      </c>
      <c r="F35" t="s">
        <v>201</v>
      </c>
      <c r="G35" t="s">
        <v>202</v>
      </c>
      <c r="L35" t="str">
        <v>33</v>
      </c>
      <c r="M35" t="str">
        <v>Austin</v>
      </c>
      <c r="N35" t="str">
        <v>Rodriguez</v>
      </c>
      <c r="O35" t="str">
        <v>william08@alvarez-bailey.org</v>
      </c>
      <c r="P35" t="str">
        <v>382-159-8870</v>
      </c>
      <c r="Q35" t="str">
        <v>New Karlastad</v>
      </c>
      <c r="R35" t="str">
        <v>American Samoa</v>
      </c>
      <c r="S35" t="str">
        <v/>
      </c>
    </row>
    <row r="36" spans="1:19" x14ac:dyDescent="0.25">
      <c r="A36">
        <v>35</v>
      </c>
      <c r="B36" t="s">
        <v>203</v>
      </c>
      <c r="C36" t="s">
        <v>204</v>
      </c>
      <c r="D36" t="s">
        <v>205</v>
      </c>
      <c r="E36" t="s">
        <v>206</v>
      </c>
      <c r="F36" t="s">
        <v>207</v>
      </c>
      <c r="G36" t="s">
        <v>208</v>
      </c>
      <c r="L36" t="str">
        <v>34</v>
      </c>
      <c r="M36" t="str">
        <v>John</v>
      </c>
      <c r="N36" t="str">
        <v>Mcknight</v>
      </c>
      <c r="O36" t="str">
        <v>oallison@nichols-austin.info</v>
      </c>
      <c r="P36" t="str">
        <v>001-550-400-0506</v>
      </c>
      <c r="Q36" t="str">
        <v>Martinezstad</v>
      </c>
      <c r="R36" t="str">
        <v>Poland</v>
      </c>
      <c r="S36" t="str">
        <v/>
      </c>
    </row>
    <row r="37" spans="1:19" x14ac:dyDescent="0.25">
      <c r="A37">
        <v>36</v>
      </c>
      <c r="B37" t="s">
        <v>209</v>
      </c>
      <c r="C37" t="s">
        <v>210</v>
      </c>
      <c r="D37" t="s">
        <v>211</v>
      </c>
      <c r="E37">
        <f>1-590-108-8268</f>
        <v>-8965</v>
      </c>
      <c r="F37" t="s">
        <v>212</v>
      </c>
      <c r="G37" t="s">
        <v>213</v>
      </c>
      <c r="L37" t="str">
        <v>35</v>
      </c>
      <c r="M37" t="str">
        <v>Dennis</v>
      </c>
      <c r="N37" t="str">
        <v>Prince</v>
      </c>
      <c r="O37" t="str">
        <v>allenjames@gmail.com</v>
      </c>
      <c r="P37" t="str">
        <v>199-718-7716</v>
      </c>
      <c r="Q37" t="str">
        <v>North Joel</v>
      </c>
      <c r="R37" t="str">
        <v>Armenia</v>
      </c>
      <c r="S37" t="str">
        <v/>
      </c>
    </row>
    <row r="38" spans="1:19" x14ac:dyDescent="0.25">
      <c r="A38">
        <v>37</v>
      </c>
      <c r="B38" t="s">
        <v>214</v>
      </c>
      <c r="C38" t="s">
        <v>215</v>
      </c>
      <c r="D38" t="s">
        <v>216</v>
      </c>
      <c r="E38" t="s">
        <v>217</v>
      </c>
      <c r="F38" t="s">
        <v>218</v>
      </c>
      <c r="G38" t="s">
        <v>219</v>
      </c>
      <c r="L38" t="str">
        <v>36</v>
      </c>
      <c r="M38" t="str">
        <v>Charles</v>
      </c>
      <c r="N38" t="str">
        <v>King</v>
      </c>
      <c r="O38" t="str">
        <v>sandra76@murphy-chambers.org</v>
      </c>
      <c r="P38" t="str">
        <v>-8965</v>
      </c>
      <c r="Q38" t="str">
        <v>South Kristenview</v>
      </c>
      <c r="R38" t="str">
        <v>Tanzania</v>
      </c>
      <c r="S38" t="str">
        <v/>
      </c>
    </row>
    <row r="39" spans="1:19" x14ac:dyDescent="0.25">
      <c r="A39">
        <v>38</v>
      </c>
      <c r="B39" t="s">
        <v>220</v>
      </c>
      <c r="C39" t="s">
        <v>221</v>
      </c>
      <c r="D39" t="s">
        <v>222</v>
      </c>
      <c r="E39" t="s">
        <v>223</v>
      </c>
      <c r="F39" t="s">
        <v>224</v>
      </c>
      <c r="G39" t="s">
        <v>225</v>
      </c>
      <c r="L39" t="str">
        <v>37</v>
      </c>
      <c r="M39" t="str">
        <v>Beverly</v>
      </c>
      <c r="N39" t="str">
        <v>Moon</v>
      </c>
      <c r="O39" t="str">
        <v>josephcastillo@smith-rowe.com</v>
      </c>
      <c r="P39" t="str">
        <v>595-115-3003</v>
      </c>
      <c r="Q39" t="str">
        <v>South Steven</v>
      </c>
      <c r="R39" t="str">
        <v>United States of America</v>
      </c>
      <c r="S39" t="str">
        <v/>
      </c>
    </row>
    <row r="40" spans="1:19" x14ac:dyDescent="0.25">
      <c r="A40">
        <v>39</v>
      </c>
      <c r="B40" t="s">
        <v>226</v>
      </c>
      <c r="C40" t="s">
        <v>227</v>
      </c>
      <c r="D40" t="s">
        <v>228</v>
      </c>
      <c r="E40" t="s">
        <v>229</v>
      </c>
      <c r="F40" t="s">
        <v>230</v>
      </c>
      <c r="G40" t="s">
        <v>231</v>
      </c>
      <c r="L40" t="str">
        <v>38</v>
      </c>
      <c r="M40" t="str">
        <v>Linda</v>
      </c>
      <c r="N40" t="str">
        <v>Juarez</v>
      </c>
      <c r="O40" t="str">
        <v>vreynolds@hotmail.com</v>
      </c>
      <c r="P40" t="str">
        <v>(835)384-0992</v>
      </c>
      <c r="Q40" t="str">
        <v>Lake Joseph</v>
      </c>
      <c r="R40" t="str">
        <v>Cocos (Keeling) Islands</v>
      </c>
      <c r="S40" t="str">
        <v/>
      </c>
    </row>
    <row r="41" spans="1:19" x14ac:dyDescent="0.25">
      <c r="A41">
        <v>40</v>
      </c>
      <c r="B41" t="s">
        <v>232</v>
      </c>
      <c r="C41" t="s">
        <v>233</v>
      </c>
      <c r="D41" t="s">
        <v>234</v>
      </c>
      <c r="E41" t="s">
        <v>235</v>
      </c>
      <c r="F41" t="s">
        <v>236</v>
      </c>
      <c r="G41" t="s">
        <v>237</v>
      </c>
      <c r="L41" t="str">
        <v>39</v>
      </c>
      <c r="M41" t="str">
        <v>Jeremy</v>
      </c>
      <c r="N41" t="str">
        <v>Carter</v>
      </c>
      <c r="O41" t="str">
        <v>curtis91@bruce.org</v>
      </c>
      <c r="P41" t="str">
        <v>336.560.4501x931</v>
      </c>
      <c r="Q41" t="str">
        <v>Helenside</v>
      </c>
      <c r="R41" t="str">
        <v>Lesotho</v>
      </c>
      <c r="S41" t="str">
        <v/>
      </c>
    </row>
    <row r="42" spans="1:19" x14ac:dyDescent="0.25">
      <c r="A42">
        <v>41</v>
      </c>
      <c r="B42" t="s">
        <v>238</v>
      </c>
      <c r="C42" t="s">
        <v>239</v>
      </c>
      <c r="D42" t="s">
        <v>240</v>
      </c>
      <c r="E42" t="s">
        <v>241</v>
      </c>
      <c r="F42" t="s">
        <v>242</v>
      </c>
      <c r="G42" t="s">
        <v>243</v>
      </c>
      <c r="L42" t="str">
        <v>40</v>
      </c>
      <c r="M42" t="str">
        <v>Samantha</v>
      </c>
      <c r="N42" t="str">
        <v>French</v>
      </c>
      <c r="O42" t="str">
        <v>james20@carter-wright.org</v>
      </c>
      <c r="P42" t="str">
        <v>933.646.0221</v>
      </c>
      <c r="Q42" t="str">
        <v>Port Mary</v>
      </c>
      <c r="R42" t="str">
        <v>Albania</v>
      </c>
      <c r="S42" t="str">
        <v/>
      </c>
    </row>
    <row r="43" spans="1:19" x14ac:dyDescent="0.25">
      <c r="A43">
        <v>42</v>
      </c>
      <c r="B43" t="s">
        <v>244</v>
      </c>
      <c r="C43" t="s">
        <v>245</v>
      </c>
      <c r="D43" t="s">
        <v>246</v>
      </c>
      <c r="E43" t="s">
        <v>247</v>
      </c>
      <c r="F43" t="s">
        <v>248</v>
      </c>
      <c r="G43" t="s">
        <v>249</v>
      </c>
      <c r="L43" t="str">
        <v>41</v>
      </c>
      <c r="M43" t="str">
        <v>Stephanie</v>
      </c>
      <c r="N43" t="str">
        <v>Moss</v>
      </c>
      <c r="O43" t="str">
        <v>mackenzie64@smith.com</v>
      </c>
      <c r="P43" t="str">
        <v>210-082-7498</v>
      </c>
      <c r="Q43" t="str">
        <v>Jackberg</v>
      </c>
      <c r="R43" t="str">
        <v>Jordan</v>
      </c>
      <c r="S43" t="str">
        <v/>
      </c>
    </row>
    <row r="44" spans="1:19" x14ac:dyDescent="0.25">
      <c r="A44">
        <v>43</v>
      </c>
      <c r="B44" t="s">
        <v>250</v>
      </c>
      <c r="C44" t="s">
        <v>251</v>
      </c>
      <c r="D44" t="s">
        <v>252</v>
      </c>
      <c r="E44" t="s">
        <v>253</v>
      </c>
      <c r="F44" t="s">
        <v>254</v>
      </c>
      <c r="G44" t="s">
        <v>255</v>
      </c>
      <c r="L44" t="str">
        <v>42</v>
      </c>
      <c r="M44" t="str">
        <v>Jeffery</v>
      </c>
      <c r="N44" t="str">
        <v>Moore</v>
      </c>
      <c r="O44" t="str">
        <v>joshuaaguirre@gmail.com</v>
      </c>
      <c r="P44" t="str">
        <v>463-490-4582x65646</v>
      </c>
      <c r="Q44" t="str">
        <v>New Davidchester</v>
      </c>
      <c r="R44" t="str">
        <v>Jersey</v>
      </c>
      <c r="S44" t="str">
        <v/>
      </c>
    </row>
    <row r="45" spans="1:19" x14ac:dyDescent="0.25">
      <c r="A45">
        <v>44</v>
      </c>
      <c r="B45" t="s">
        <v>112</v>
      </c>
      <c r="C45" t="s">
        <v>256</v>
      </c>
      <c r="D45" t="s">
        <v>257</v>
      </c>
      <c r="E45" t="s">
        <v>258</v>
      </c>
      <c r="F45" t="s">
        <v>259</v>
      </c>
      <c r="G45" t="s">
        <v>178</v>
      </c>
      <c r="L45" t="str">
        <v>43</v>
      </c>
      <c r="M45" t="str">
        <v>Zachary</v>
      </c>
      <c r="N45" t="str">
        <v>Hardin</v>
      </c>
      <c r="O45" t="str">
        <v>christian90@hotmail.com</v>
      </c>
      <c r="P45" t="str">
        <v>+1-334-971-3941x678</v>
      </c>
      <c r="Q45" t="str">
        <v>West Jennifer</v>
      </c>
      <c r="R45" t="str">
        <v>Lebanon</v>
      </c>
      <c r="S45" t="str">
        <v/>
      </c>
    </row>
    <row r="46" spans="1:19" x14ac:dyDescent="0.25">
      <c r="A46">
        <v>45</v>
      </c>
      <c r="B46" t="s">
        <v>260</v>
      </c>
      <c r="C46" t="s">
        <v>261</v>
      </c>
      <c r="D46" t="s">
        <v>262</v>
      </c>
      <c r="E46" t="s">
        <v>263</v>
      </c>
      <c r="F46" t="s">
        <v>264</v>
      </c>
      <c r="G46" t="s">
        <v>265</v>
      </c>
      <c r="L46" t="str">
        <v>44</v>
      </c>
      <c r="M46" t="str">
        <v>Nancy</v>
      </c>
      <c r="N46" t="str">
        <v>Campbell</v>
      </c>
      <c r="O46" t="str">
        <v>virginia39@terry.com</v>
      </c>
      <c r="P46" t="str">
        <v>333-512-2678</v>
      </c>
      <c r="Q46" t="str">
        <v>East Shellyshire</v>
      </c>
      <c r="R46" t="str">
        <v>Bulgaria</v>
      </c>
      <c r="S46" t="str">
        <v/>
      </c>
    </row>
    <row r="47" spans="1:19" x14ac:dyDescent="0.25">
      <c r="A47">
        <v>46</v>
      </c>
      <c r="B47" t="s">
        <v>266</v>
      </c>
      <c r="C47" t="s">
        <v>267</v>
      </c>
      <c r="D47" t="s">
        <v>268</v>
      </c>
      <c r="E47" t="s">
        <v>269</v>
      </c>
      <c r="F47" t="s">
        <v>270</v>
      </c>
      <c r="G47" t="s">
        <v>271</v>
      </c>
      <c r="L47" t="str">
        <v>45</v>
      </c>
      <c r="M47" t="str">
        <v>Juan</v>
      </c>
      <c r="N47" t="str">
        <v>Wilson</v>
      </c>
      <c r="O47" t="str">
        <v>jose73@gmail.com</v>
      </c>
      <c r="P47" t="str">
        <v>417.852.7665</v>
      </c>
      <c r="Q47" t="str">
        <v>South Brian</v>
      </c>
      <c r="R47" t="str">
        <v>Colombia</v>
      </c>
      <c r="S47" t="str">
        <v/>
      </c>
    </row>
    <row r="48" spans="1:19" x14ac:dyDescent="0.25">
      <c r="A48">
        <v>47</v>
      </c>
      <c r="B48" t="s">
        <v>272</v>
      </c>
      <c r="C48" t="s">
        <v>273</v>
      </c>
      <c r="D48" t="s">
        <v>274</v>
      </c>
      <c r="E48" t="s">
        <v>275</v>
      </c>
      <c r="F48" t="s">
        <v>276</v>
      </c>
      <c r="G48" t="s">
        <v>277</v>
      </c>
      <c r="L48" t="str">
        <v>46</v>
      </c>
      <c r="M48" t="str">
        <v>Sharon</v>
      </c>
      <c r="N48" t="str">
        <v>Perez</v>
      </c>
      <c r="O48" t="str">
        <v>judybrown@hotmail.com</v>
      </c>
      <c r="P48" t="str">
        <v>854.283.8527</v>
      </c>
      <c r="Q48" t="str">
        <v>Pageport</v>
      </c>
      <c r="R48" t="str">
        <v>Saint Kitts and Nevis</v>
      </c>
      <c r="S48" t="str">
        <v/>
      </c>
    </row>
    <row r="49" spans="1:19" x14ac:dyDescent="0.25">
      <c r="A49">
        <v>48</v>
      </c>
      <c r="B49" t="s">
        <v>278</v>
      </c>
      <c r="C49" t="s">
        <v>279</v>
      </c>
      <c r="D49" t="s">
        <v>280</v>
      </c>
      <c r="E49" t="s">
        <v>281</v>
      </c>
      <c r="F49" t="s">
        <v>282</v>
      </c>
      <c r="G49" t="s">
        <v>283</v>
      </c>
      <c r="L49" t="str">
        <v>47</v>
      </c>
      <c r="M49" t="str">
        <v>Rebecca</v>
      </c>
      <c r="N49" t="str">
        <v>Martin</v>
      </c>
      <c r="O49" t="str">
        <v>jakemendoza@hamilton.info</v>
      </c>
      <c r="P49" t="str">
        <v>+1-825-450-3859x1859</v>
      </c>
      <c r="Q49" t="str">
        <v>Rebeccaton</v>
      </c>
      <c r="R49" t="str">
        <v>Thailand</v>
      </c>
      <c r="S49" t="str">
        <v/>
      </c>
    </row>
    <row r="50" spans="1:19" x14ac:dyDescent="0.25">
      <c r="A50">
        <v>49</v>
      </c>
      <c r="B50" t="s">
        <v>284</v>
      </c>
      <c r="C50" t="s">
        <v>285</v>
      </c>
      <c r="D50" t="s">
        <v>286</v>
      </c>
      <c r="E50">
        <v>6634998457</v>
      </c>
      <c r="F50" t="s">
        <v>287</v>
      </c>
      <c r="G50" t="s">
        <v>288</v>
      </c>
      <c r="L50" t="str">
        <v>48</v>
      </c>
      <c r="M50" t="str">
        <v>Julie</v>
      </c>
      <c r="N50" t="str">
        <v>Guerra</v>
      </c>
      <c r="O50" t="str">
        <v>sgarrett@doyle-morrison.com</v>
      </c>
      <c r="P50" t="str">
        <v>459.563.2810</v>
      </c>
      <c r="Q50" t="str">
        <v>Sharonport</v>
      </c>
      <c r="R50" t="str">
        <v>Sweden</v>
      </c>
      <c r="S50" t="str">
        <v/>
      </c>
    </row>
    <row r="51" spans="1:19" x14ac:dyDescent="0.25">
      <c r="A51">
        <v>50</v>
      </c>
      <c r="B51" t="s">
        <v>289</v>
      </c>
      <c r="C51" t="s">
        <v>290</v>
      </c>
      <c r="D51" t="s">
        <v>291</v>
      </c>
      <c r="E51" t="s">
        <v>292</v>
      </c>
      <c r="F51" t="s">
        <v>293</v>
      </c>
      <c r="G51" t="s">
        <v>294</v>
      </c>
      <c r="L51" t="str">
        <v>49</v>
      </c>
      <c r="M51" t="str">
        <v>Samuel</v>
      </c>
      <c r="N51" t="str">
        <v>Flowers</v>
      </c>
      <c r="O51" t="str">
        <v>donnabush@gmail.com</v>
      </c>
      <c r="P51" t="str">
        <v>6634998457</v>
      </c>
      <c r="Q51" t="str">
        <v>Lake Lisafurt</v>
      </c>
      <c r="R51" t="str">
        <v>Palau</v>
      </c>
      <c r="S51" t="str">
        <v/>
      </c>
    </row>
    <row r="52" spans="1:19" x14ac:dyDescent="0.25">
      <c r="A52">
        <v>51</v>
      </c>
      <c r="B52" t="s">
        <v>66</v>
      </c>
      <c r="C52" t="s">
        <v>43</v>
      </c>
      <c r="D52" t="s">
        <v>295</v>
      </c>
      <c r="E52" t="s">
        <v>296</v>
      </c>
      <c r="F52" t="s">
        <v>297</v>
      </c>
      <c r="G52" t="s">
        <v>298</v>
      </c>
      <c r="L52" t="str">
        <v>50</v>
      </c>
      <c r="M52" t="str">
        <v>Joseph</v>
      </c>
      <c r="N52" t="str">
        <v>Ortiz</v>
      </c>
      <c r="O52" t="str">
        <v>alexandra22@gmail.com</v>
      </c>
      <c r="P52" t="str">
        <v>422.714.1908</v>
      </c>
      <c r="Q52" t="str">
        <v>Taraside</v>
      </c>
      <c r="R52" t="str">
        <v>Ethiopia</v>
      </c>
      <c r="S52" t="str">
        <v/>
      </c>
    </row>
    <row r="53" spans="1:19" x14ac:dyDescent="0.25">
      <c r="A53">
        <v>52</v>
      </c>
      <c r="B53" t="s">
        <v>299</v>
      </c>
      <c r="C53" t="s">
        <v>300</v>
      </c>
      <c r="D53" t="s">
        <v>301</v>
      </c>
      <c r="E53" t="s">
        <v>302</v>
      </c>
      <c r="F53" t="s">
        <v>303</v>
      </c>
      <c r="G53" t="s">
        <v>35</v>
      </c>
      <c r="L53" t="str">
        <v>51</v>
      </c>
      <c r="M53" t="str">
        <v>Christopher</v>
      </c>
      <c r="N53" t="str">
        <v>Hernandez</v>
      </c>
      <c r="O53" t="str">
        <v>epatel@gmail.com</v>
      </c>
      <c r="P53" t="str">
        <v>767-240-3433x38456</v>
      </c>
      <c r="Q53" t="str">
        <v>Lake Leah</v>
      </c>
      <c r="R53" t="str">
        <v>Mongolia</v>
      </c>
      <c r="S53" t="str">
        <v/>
      </c>
    </row>
    <row r="54" spans="1:19" x14ac:dyDescent="0.25">
      <c r="A54">
        <v>53</v>
      </c>
      <c r="B54" t="s">
        <v>72</v>
      </c>
      <c r="C54" t="s">
        <v>304</v>
      </c>
      <c r="D54" t="s">
        <v>305</v>
      </c>
      <c r="E54" t="s">
        <v>306</v>
      </c>
      <c r="F54" t="s">
        <v>307</v>
      </c>
      <c r="G54" t="s">
        <v>41</v>
      </c>
      <c r="L54" t="str">
        <v>52</v>
      </c>
      <c r="M54" t="str">
        <v>Karen</v>
      </c>
      <c r="N54" t="str">
        <v>Dominguez</v>
      </c>
      <c r="O54" t="str">
        <v>thomaswalker@hotmail.com</v>
      </c>
      <c r="P54" t="str">
        <v>(277)192-1910x9849</v>
      </c>
      <c r="Q54" t="str">
        <v>Port Jason</v>
      </c>
      <c r="R54" t="str">
        <v>Luxembourg</v>
      </c>
      <c r="S54" t="str">
        <v/>
      </c>
    </row>
    <row r="55" spans="1:19" x14ac:dyDescent="0.25">
      <c r="A55">
        <v>54</v>
      </c>
      <c r="B55" t="s">
        <v>308</v>
      </c>
      <c r="C55" t="s">
        <v>245</v>
      </c>
      <c r="D55" t="s">
        <v>309</v>
      </c>
      <c r="E55" t="s">
        <v>310</v>
      </c>
      <c r="F55" t="s">
        <v>311</v>
      </c>
      <c r="G55" t="s">
        <v>312</v>
      </c>
      <c r="L55" t="str">
        <v>53</v>
      </c>
      <c r="M55" t="str">
        <v>William</v>
      </c>
      <c r="N55" t="str">
        <v>Golden</v>
      </c>
      <c r="O55" t="str">
        <v>kevin06@gmail.com</v>
      </c>
      <c r="P55" t="str">
        <v>541.295.2385</v>
      </c>
      <c r="Q55" t="str">
        <v>Katherineshire</v>
      </c>
      <c r="R55" t="str">
        <v>Togo</v>
      </c>
      <c r="S55" t="str">
        <v/>
      </c>
    </row>
    <row r="56" spans="1:19" x14ac:dyDescent="0.25">
      <c r="A56">
        <v>55</v>
      </c>
      <c r="B56" t="s">
        <v>313</v>
      </c>
      <c r="C56" t="s">
        <v>314</v>
      </c>
      <c r="D56" t="s">
        <v>315</v>
      </c>
      <c r="E56" t="s">
        <v>316</v>
      </c>
      <c r="F56" t="s">
        <v>317</v>
      </c>
      <c r="G56" t="s">
        <v>318</v>
      </c>
      <c r="L56" t="str">
        <v>54</v>
      </c>
      <c r="M56" t="str">
        <v>Brianna</v>
      </c>
      <c r="N56" t="str">
        <v>Moore</v>
      </c>
      <c r="O56" t="str">
        <v>johnsonbianca@hotmail.com</v>
      </c>
      <c r="P56" t="str">
        <v>798.074.6667x09635</v>
      </c>
      <c r="Q56" t="str">
        <v>Amytown</v>
      </c>
      <c r="R56" t="str">
        <v>Burkina Faso</v>
      </c>
      <c r="S56" t="str">
        <v/>
      </c>
    </row>
    <row r="57" spans="1:19" x14ac:dyDescent="0.25">
      <c r="A57">
        <v>56</v>
      </c>
      <c r="B57" t="s">
        <v>319</v>
      </c>
      <c r="C57" t="s">
        <v>320</v>
      </c>
      <c r="D57" t="s">
        <v>321</v>
      </c>
      <c r="E57" t="s">
        <v>322</v>
      </c>
      <c r="F57" t="s">
        <v>323</v>
      </c>
      <c r="G57" t="s">
        <v>184</v>
      </c>
      <c r="L57" t="str">
        <v>55</v>
      </c>
      <c r="M57" t="str">
        <v>Edwin</v>
      </c>
      <c r="N57" t="str">
        <v>Hill</v>
      </c>
      <c r="O57" t="str">
        <v>matthewwiley@gay.com</v>
      </c>
      <c r="P57" t="str">
        <v>970.739.7852x4446</v>
      </c>
      <c r="Q57" t="str">
        <v>North Catherine</v>
      </c>
      <c r="R57" t="str">
        <v>India</v>
      </c>
      <c r="S57" t="str">
        <v/>
      </c>
    </row>
    <row r="58" spans="1:19" x14ac:dyDescent="0.25">
      <c r="A58">
        <v>57</v>
      </c>
      <c r="B58" t="s">
        <v>120</v>
      </c>
      <c r="C58" t="s">
        <v>324</v>
      </c>
      <c r="D58" t="s">
        <v>325</v>
      </c>
      <c r="E58" t="s">
        <v>326</v>
      </c>
      <c r="F58" t="s">
        <v>327</v>
      </c>
      <c r="G58" t="s">
        <v>328</v>
      </c>
      <c r="L58" t="str">
        <v>56</v>
      </c>
      <c r="M58" t="str">
        <v>Douglas</v>
      </c>
      <c r="N58" t="str">
        <v>Chase</v>
      </c>
      <c r="O58" t="str">
        <v>kristenreyes@payne.com</v>
      </c>
      <c r="P58" t="str">
        <v>820.876.4364x32477</v>
      </c>
      <c r="Q58" t="str">
        <v>Saramouth</v>
      </c>
      <c r="R58" t="str">
        <v>Tokelau</v>
      </c>
      <c r="S58" t="str">
        <v/>
      </c>
    </row>
    <row r="59" spans="1:19" x14ac:dyDescent="0.25">
      <c r="A59">
        <v>58</v>
      </c>
      <c r="B59" t="s">
        <v>24</v>
      </c>
      <c r="C59" t="s">
        <v>329</v>
      </c>
      <c r="D59" t="s">
        <v>330</v>
      </c>
      <c r="E59" t="s">
        <v>331</v>
      </c>
      <c r="F59" t="s">
        <v>332</v>
      </c>
      <c r="G59" t="s">
        <v>333</v>
      </c>
      <c r="L59" t="str">
        <v>57</v>
      </c>
      <c r="M59" t="str">
        <v>Amanda</v>
      </c>
      <c r="N59" t="str">
        <v>Anthony</v>
      </c>
      <c r="O59" t="str">
        <v>fstevens@yahoo.com</v>
      </c>
      <c r="P59" t="str">
        <v>319-378-9672x857</v>
      </c>
      <c r="Q59" t="str">
        <v>Ortizland</v>
      </c>
      <c r="R59" t="str">
        <v>Saint Barthelemy</v>
      </c>
      <c r="S59" t="str">
        <v/>
      </c>
    </row>
    <row r="60" spans="1:19" x14ac:dyDescent="0.25">
      <c r="A60">
        <v>59</v>
      </c>
      <c r="B60" t="s">
        <v>334</v>
      </c>
      <c r="C60" t="s">
        <v>335</v>
      </c>
      <c r="D60" t="s">
        <v>336</v>
      </c>
      <c r="E60" t="s">
        <v>337</v>
      </c>
      <c r="F60" t="s">
        <v>338</v>
      </c>
      <c r="G60" t="s">
        <v>339</v>
      </c>
      <c r="L60" t="str">
        <v>58</v>
      </c>
      <c r="M60" t="str">
        <v>Ronald</v>
      </c>
      <c r="N60" t="str">
        <v>Peterson</v>
      </c>
      <c r="O60" t="str">
        <v>qwalker@kent-casey.net</v>
      </c>
      <c r="P60" t="str">
        <v>+1-206-329-0038x17713</v>
      </c>
      <c r="Q60" t="str">
        <v>Campbellstad</v>
      </c>
      <c r="R60" t="str">
        <v>Timor-Leste</v>
      </c>
      <c r="S60" t="str">
        <v/>
      </c>
    </row>
    <row r="61" spans="1:19" x14ac:dyDescent="0.25">
      <c r="A61">
        <v>60</v>
      </c>
      <c r="B61" t="s">
        <v>340</v>
      </c>
      <c r="C61" t="s">
        <v>341</v>
      </c>
      <c r="D61" t="s">
        <v>342</v>
      </c>
      <c r="E61" t="s">
        <v>343</v>
      </c>
      <c r="F61" t="s">
        <v>344</v>
      </c>
      <c r="G61" t="s">
        <v>345</v>
      </c>
      <c r="L61" t="str">
        <v>59</v>
      </c>
      <c r="M61" t="str">
        <v>Patricia</v>
      </c>
      <c r="N61" t="str">
        <v>Davis</v>
      </c>
      <c r="O61" t="str">
        <v>garciatyler@gmail.com</v>
      </c>
      <c r="P61" t="str">
        <v>001-246-495-4143</v>
      </c>
      <c r="Q61" t="str">
        <v>Sandraborough</v>
      </c>
      <c r="R61" t="str">
        <v>French Polynesia</v>
      </c>
      <c r="S61" t="str">
        <v/>
      </c>
    </row>
    <row r="62" spans="1:19" x14ac:dyDescent="0.25">
      <c r="A62">
        <v>61</v>
      </c>
      <c r="B62" t="s">
        <v>346</v>
      </c>
      <c r="C62" t="s">
        <v>285</v>
      </c>
      <c r="D62" t="s">
        <v>347</v>
      </c>
      <c r="E62">
        <f>1-538-622-8665</f>
        <v>-9824</v>
      </c>
      <c r="F62" t="s">
        <v>348</v>
      </c>
      <c r="G62" t="s">
        <v>349</v>
      </c>
      <c r="L62" t="str">
        <v>60</v>
      </c>
      <c r="M62" t="str">
        <v>Debra</v>
      </c>
      <c r="N62" t="str">
        <v>Taylor</v>
      </c>
      <c r="O62" t="str">
        <v>jenna27@nunez-williams.com</v>
      </c>
      <c r="P62" t="str">
        <v>785-641-7669x4404</v>
      </c>
      <c r="Q62" t="str">
        <v>Mathismouth</v>
      </c>
      <c r="R62" t="str">
        <v>Belarus</v>
      </c>
      <c r="S62" t="str">
        <v/>
      </c>
    </row>
    <row r="63" spans="1:19" x14ac:dyDescent="0.25">
      <c r="A63">
        <v>62</v>
      </c>
      <c r="B63" t="s">
        <v>350</v>
      </c>
      <c r="C63" t="s">
        <v>351</v>
      </c>
      <c r="D63" t="s">
        <v>352</v>
      </c>
      <c r="E63" t="s">
        <v>353</v>
      </c>
      <c r="F63" t="s">
        <v>354</v>
      </c>
      <c r="G63" t="s">
        <v>355</v>
      </c>
      <c r="L63" t="str">
        <v>61</v>
      </c>
      <c r="M63" t="str">
        <v>Tiffany</v>
      </c>
      <c r="N63" t="str">
        <v>Flowers</v>
      </c>
      <c r="O63" t="str">
        <v>dicksonoscar@gmail.com</v>
      </c>
      <c r="P63" t="str">
        <v>-9824</v>
      </c>
      <c r="Q63" t="str">
        <v>Ashleyview</v>
      </c>
      <c r="R63" t="str">
        <v>Guyana</v>
      </c>
      <c r="S63" t="str">
        <v/>
      </c>
    </row>
    <row r="64" spans="1:19" x14ac:dyDescent="0.25">
      <c r="A64">
        <v>63</v>
      </c>
      <c r="B64" t="s">
        <v>356</v>
      </c>
      <c r="C64" t="s">
        <v>267</v>
      </c>
      <c r="D64" t="s">
        <v>357</v>
      </c>
      <c r="E64" t="s">
        <v>358</v>
      </c>
      <c r="F64" t="s">
        <v>359</v>
      </c>
      <c r="G64" t="s">
        <v>184</v>
      </c>
      <c r="L64" t="str">
        <v>62</v>
      </c>
      <c r="M64" t="str">
        <v>Paige</v>
      </c>
      <c r="N64" t="str">
        <v>Newman</v>
      </c>
      <c r="O64" t="str">
        <v>xsingleton@garcia.com</v>
      </c>
      <c r="P64" t="str">
        <v>001-968-360-4503x460</v>
      </c>
      <c r="Q64" t="str">
        <v>South Matthew</v>
      </c>
      <c r="R64" t="str">
        <v>Uzbekistan</v>
      </c>
      <c r="S64" t="str">
        <v/>
      </c>
    </row>
    <row r="65" spans="1:19" x14ac:dyDescent="0.25">
      <c r="A65">
        <v>64</v>
      </c>
      <c r="B65" t="s">
        <v>238</v>
      </c>
      <c r="C65" t="s">
        <v>360</v>
      </c>
      <c r="D65" t="s">
        <v>361</v>
      </c>
      <c r="E65" t="s">
        <v>362</v>
      </c>
      <c r="F65" t="s">
        <v>363</v>
      </c>
      <c r="G65" t="s">
        <v>243</v>
      </c>
      <c r="L65" t="str">
        <v>63</v>
      </c>
      <c r="M65" t="str">
        <v>Jaime</v>
      </c>
      <c r="N65" t="str">
        <v>Perez</v>
      </c>
      <c r="O65" t="str">
        <v>tjimenez@pennington.com</v>
      </c>
      <c r="P65" t="str">
        <v>599.758.4564</v>
      </c>
      <c r="Q65" t="str">
        <v>Katherinebury</v>
      </c>
      <c r="R65" t="str">
        <v>Tokelau</v>
      </c>
      <c r="S65" t="str">
        <v/>
      </c>
    </row>
    <row r="66" spans="1:19" x14ac:dyDescent="0.25">
      <c r="A66">
        <v>65</v>
      </c>
      <c r="B66" t="s">
        <v>66</v>
      </c>
      <c r="C66" t="s">
        <v>364</v>
      </c>
      <c r="D66" t="s">
        <v>365</v>
      </c>
      <c r="E66" t="s">
        <v>366</v>
      </c>
      <c r="F66" t="s">
        <v>367</v>
      </c>
      <c r="G66" t="s">
        <v>368</v>
      </c>
      <c r="L66" t="str">
        <v>64</v>
      </c>
      <c r="M66" t="str">
        <v>Stephanie</v>
      </c>
      <c r="N66" t="str">
        <v>Greer</v>
      </c>
      <c r="O66" t="str">
        <v>diana91@yahoo.com</v>
      </c>
      <c r="P66" t="str">
        <v>+1-710-102-2157x32610</v>
      </c>
      <c r="Q66" t="str">
        <v>Debrachester</v>
      </c>
      <c r="R66" t="str">
        <v>Jordan</v>
      </c>
      <c r="S66" t="str">
        <v/>
      </c>
    </row>
    <row r="67" spans="1:19" x14ac:dyDescent="0.25">
      <c r="A67">
        <v>66</v>
      </c>
      <c r="B67" t="s">
        <v>369</v>
      </c>
      <c r="C67" t="s">
        <v>370</v>
      </c>
      <c r="D67" t="s">
        <v>371</v>
      </c>
      <c r="E67" t="s">
        <v>372</v>
      </c>
      <c r="F67" t="s">
        <v>373</v>
      </c>
      <c r="G67" t="s">
        <v>374</v>
      </c>
      <c r="L67" t="str">
        <v>65</v>
      </c>
      <c r="M67" t="str">
        <v>Christopher</v>
      </c>
      <c r="N67" t="str">
        <v>Delgado</v>
      </c>
      <c r="O67" t="str">
        <v>sandovaldanielle@yahoo.com</v>
      </c>
      <c r="P67" t="str">
        <v>559.890.2032x5093</v>
      </c>
      <c r="Q67" t="str">
        <v>New Mitchell</v>
      </c>
      <c r="R67" t="str">
        <v>Antarctica (the territory South of 60 deg S)</v>
      </c>
      <c r="S67" t="str">
        <v/>
      </c>
    </row>
    <row r="68" spans="1:19" x14ac:dyDescent="0.25">
      <c r="A68">
        <v>67</v>
      </c>
      <c r="B68" t="s">
        <v>375</v>
      </c>
      <c r="C68" t="s">
        <v>376</v>
      </c>
      <c r="D68" t="s">
        <v>377</v>
      </c>
      <c r="E68" t="s">
        <v>378</v>
      </c>
      <c r="F68" t="s">
        <v>379</v>
      </c>
      <c r="G68" t="s">
        <v>380</v>
      </c>
      <c r="L68" t="str">
        <v>66</v>
      </c>
      <c r="M68" t="str">
        <v>Kathy</v>
      </c>
      <c r="N68" t="str">
        <v>Lucero</v>
      </c>
      <c r="O68" t="str">
        <v>michael70@hatfield-ramirez.biz</v>
      </c>
      <c r="P68" t="str">
        <v>001-154-123-5369x7313</v>
      </c>
      <c r="Q68" t="str">
        <v>New Zacharyhaven</v>
      </c>
      <c r="R68" t="str">
        <v>Finland</v>
      </c>
      <c r="S68" t="str">
        <v/>
      </c>
    </row>
    <row r="69" spans="1:19" x14ac:dyDescent="0.25">
      <c r="A69">
        <v>68</v>
      </c>
      <c r="B69" t="s">
        <v>381</v>
      </c>
      <c r="C69" t="s">
        <v>382</v>
      </c>
      <c r="D69" t="s">
        <v>383</v>
      </c>
      <c r="E69" t="s">
        <v>384</v>
      </c>
      <c r="F69" t="s">
        <v>385</v>
      </c>
      <c r="G69" t="s">
        <v>386</v>
      </c>
      <c r="L69" t="str">
        <v>67</v>
      </c>
      <c r="M69" t="str">
        <v>Nathan</v>
      </c>
      <c r="N69" t="str">
        <v>Dyer</v>
      </c>
      <c r="O69" t="str">
        <v>shirleygonzalez@martin.com</v>
      </c>
      <c r="P69" t="str">
        <v>(034)567-1634x04023</v>
      </c>
      <c r="Q69" t="str">
        <v>Wheelerport</v>
      </c>
      <c r="R69" t="str">
        <v>New Zealand</v>
      </c>
      <c r="S69" t="str">
        <v/>
      </c>
    </row>
    <row r="70" spans="1:19" x14ac:dyDescent="0.25">
      <c r="A70">
        <v>69</v>
      </c>
      <c r="B70" t="s">
        <v>387</v>
      </c>
      <c r="C70" t="s">
        <v>388</v>
      </c>
      <c r="D70" t="s">
        <v>389</v>
      </c>
      <c r="E70" t="s">
        <v>390</v>
      </c>
      <c r="F70" t="s">
        <v>391</v>
      </c>
      <c r="G70" t="s">
        <v>392</v>
      </c>
      <c r="L70" t="str">
        <v>68</v>
      </c>
      <c r="M70" t="str">
        <v>Timothy</v>
      </c>
      <c r="N70" t="str">
        <v>Brown</v>
      </c>
      <c r="O70" t="str">
        <v>stevenscharles@yahoo.com</v>
      </c>
      <c r="P70" t="str">
        <v>(419)211-5754x306</v>
      </c>
      <c r="Q70" t="str">
        <v>Harrellburgh</v>
      </c>
      <c r="R70" t="str">
        <v>France</v>
      </c>
      <c r="S70" t="str">
        <v/>
      </c>
    </row>
    <row r="71" spans="1:19" x14ac:dyDescent="0.25">
      <c r="A71">
        <v>70</v>
      </c>
      <c r="B71" t="s">
        <v>393</v>
      </c>
      <c r="C71" t="s">
        <v>394</v>
      </c>
      <c r="D71" t="s">
        <v>395</v>
      </c>
      <c r="E71">
        <f>1-825-498-5533</f>
        <v>-6855</v>
      </c>
      <c r="F71" t="s">
        <v>396</v>
      </c>
      <c r="G71" t="s">
        <v>397</v>
      </c>
      <c r="L71" t="str">
        <v>69</v>
      </c>
      <c r="M71" t="str">
        <v>Marc</v>
      </c>
      <c r="N71" t="str">
        <v>Casey</v>
      </c>
      <c r="O71" t="str">
        <v>kgarcia@austin.com</v>
      </c>
      <c r="P71" t="str">
        <v>(606)562-7869</v>
      </c>
      <c r="Q71" t="str">
        <v>Matthewland</v>
      </c>
      <c r="R71" t="str">
        <v>Slovakia (Slovak Republic)</v>
      </c>
      <c r="S71" t="str">
        <v/>
      </c>
    </row>
    <row r="72" spans="1:19" x14ac:dyDescent="0.25">
      <c r="A72">
        <v>71</v>
      </c>
      <c r="B72" t="s">
        <v>398</v>
      </c>
      <c r="C72" t="s">
        <v>399</v>
      </c>
      <c r="D72" t="s">
        <v>400</v>
      </c>
      <c r="E72" t="s">
        <v>401</v>
      </c>
      <c r="F72" t="s">
        <v>402</v>
      </c>
      <c r="G72" t="s">
        <v>403</v>
      </c>
      <c r="L72" t="str">
        <v>70</v>
      </c>
      <c r="M72" t="str">
        <v>Travis</v>
      </c>
      <c r="N72" t="str">
        <v>Gallegos</v>
      </c>
      <c r="O72" t="str">
        <v>aimeemiles@hotmail.com</v>
      </c>
      <c r="P72" t="str">
        <v>-6855</v>
      </c>
      <c r="Q72" t="str">
        <v>East Stephenton</v>
      </c>
      <c r="R72" t="str">
        <v>Fiji</v>
      </c>
      <c r="S72" t="str">
        <v/>
      </c>
    </row>
    <row r="73" spans="1:19" x14ac:dyDescent="0.25">
      <c r="A73">
        <v>72</v>
      </c>
      <c r="B73" t="s">
        <v>404</v>
      </c>
      <c r="C73" t="s">
        <v>405</v>
      </c>
      <c r="D73" t="s">
        <v>406</v>
      </c>
      <c r="E73" t="s">
        <v>407</v>
      </c>
      <c r="F73" t="s">
        <v>408</v>
      </c>
      <c r="G73" t="s">
        <v>409</v>
      </c>
      <c r="L73" t="str">
        <v>71</v>
      </c>
      <c r="M73" t="str">
        <v>Monica</v>
      </c>
      <c r="N73" t="str">
        <v>Edwards</v>
      </c>
      <c r="O73" t="str">
        <v>schultzfrancis@spence.net</v>
      </c>
      <c r="P73" t="str">
        <v>001-755-480-2392x34243</v>
      </c>
      <c r="Q73" t="str">
        <v>Davidborough</v>
      </c>
      <c r="R73" t="str">
        <v>Bahamas</v>
      </c>
      <c r="S73" t="str">
        <v/>
      </c>
    </row>
    <row r="74" spans="1:19" x14ac:dyDescent="0.25">
      <c r="A74">
        <v>73</v>
      </c>
      <c r="B74" t="s">
        <v>410</v>
      </c>
      <c r="C74" t="s">
        <v>411</v>
      </c>
      <c r="D74" t="s">
        <v>412</v>
      </c>
      <c r="E74" t="s">
        <v>413</v>
      </c>
      <c r="F74" t="s">
        <v>414</v>
      </c>
      <c r="G74" t="s">
        <v>415</v>
      </c>
      <c r="L74" t="str">
        <v>72</v>
      </c>
      <c r="M74" t="str">
        <v>Heather</v>
      </c>
      <c r="N74" t="str">
        <v>Santiago</v>
      </c>
      <c r="O74" t="str">
        <v>josephharvey@gillespie.com</v>
      </c>
      <c r="P74" t="str">
        <v>+1-293-603-5918x31039</v>
      </c>
      <c r="Q74" t="str">
        <v>Michaelbury</v>
      </c>
      <c r="R74" t="str">
        <v>Sierra Leone</v>
      </c>
      <c r="S74" t="str">
        <v/>
      </c>
    </row>
    <row r="75" spans="1:19" x14ac:dyDescent="0.25">
      <c r="A75">
        <v>74</v>
      </c>
      <c r="B75" t="s">
        <v>388</v>
      </c>
      <c r="C75" t="s">
        <v>279</v>
      </c>
      <c r="D75" t="s">
        <v>416</v>
      </c>
      <c r="E75" t="s">
        <v>417</v>
      </c>
      <c r="F75" t="s">
        <v>418</v>
      </c>
      <c r="G75" t="s">
        <v>419</v>
      </c>
      <c r="L75" t="str">
        <v>73</v>
      </c>
      <c r="M75" t="str">
        <v>Paul</v>
      </c>
      <c r="N75" t="str">
        <v>Fletcher</v>
      </c>
      <c r="O75" t="str">
        <v>holmesmark@baker.com</v>
      </c>
      <c r="P75" t="str">
        <v>125.629.8274x407</v>
      </c>
      <c r="Q75" t="str">
        <v>Lake Mark</v>
      </c>
      <c r="R75" t="str">
        <v>Suriname</v>
      </c>
      <c r="S75" t="str">
        <v/>
      </c>
    </row>
    <row r="76" spans="1:19" x14ac:dyDescent="0.25">
      <c r="A76">
        <v>75</v>
      </c>
      <c r="B76" t="s">
        <v>420</v>
      </c>
      <c r="C76" t="s">
        <v>421</v>
      </c>
      <c r="D76" t="s">
        <v>422</v>
      </c>
      <c r="E76" t="s">
        <v>423</v>
      </c>
      <c r="F76" t="s">
        <v>424</v>
      </c>
      <c r="G76" t="s">
        <v>425</v>
      </c>
      <c r="L76" t="str">
        <v>74</v>
      </c>
      <c r="M76" t="str">
        <v>Casey</v>
      </c>
      <c r="N76" t="str">
        <v>Guerra</v>
      </c>
      <c r="O76" t="str">
        <v>amandakline@hotmail.com</v>
      </c>
      <c r="P76" t="str">
        <v>(091)973-5976</v>
      </c>
      <c r="Q76" t="str">
        <v>Jillmouth</v>
      </c>
      <c r="R76" t="str">
        <v>Indonesia</v>
      </c>
      <c r="S76" t="str">
        <v/>
      </c>
    </row>
    <row r="77" spans="1:19" x14ac:dyDescent="0.25">
      <c r="A77">
        <v>76</v>
      </c>
      <c r="B77" t="s">
        <v>426</v>
      </c>
      <c r="C77" t="s">
        <v>421</v>
      </c>
      <c r="D77" t="s">
        <v>427</v>
      </c>
      <c r="E77">
        <f>1-252-216-6265</f>
        <v>-6732</v>
      </c>
      <c r="F77" t="s">
        <v>428</v>
      </c>
      <c r="G77" t="s">
        <v>386</v>
      </c>
      <c r="L77" t="str">
        <v>75</v>
      </c>
      <c r="M77" t="str">
        <v>Jerry</v>
      </c>
      <c r="N77" t="str">
        <v>Smith</v>
      </c>
      <c r="O77" t="str">
        <v>paguirre@wilcox.com</v>
      </c>
      <c r="P77" t="str">
        <v>(655)965-8038x302</v>
      </c>
      <c r="Q77" t="str">
        <v>Kruegerborough</v>
      </c>
      <c r="R77" t="str">
        <v>Cook Islands</v>
      </c>
      <c r="S77" t="str">
        <v/>
      </c>
    </row>
    <row r="78" spans="1:19" x14ac:dyDescent="0.25">
      <c r="A78">
        <v>77</v>
      </c>
      <c r="B78" t="s">
        <v>429</v>
      </c>
      <c r="C78" t="s">
        <v>370</v>
      </c>
      <c r="D78" t="s">
        <v>430</v>
      </c>
      <c r="E78" t="s">
        <v>431</v>
      </c>
      <c r="F78" t="s">
        <v>432</v>
      </c>
      <c r="G78" t="s">
        <v>433</v>
      </c>
      <c r="L78" t="str">
        <v>76</v>
      </c>
      <c r="M78" t="str">
        <v>Shannon</v>
      </c>
      <c r="N78" t="str">
        <v>Smith</v>
      </c>
      <c r="O78" t="str">
        <v>owalton@hotmail.com</v>
      </c>
      <c r="P78" t="str">
        <v>-6732</v>
      </c>
      <c r="Q78" t="str">
        <v>New Michael</v>
      </c>
      <c r="R78" t="str">
        <v>France</v>
      </c>
      <c r="S78" t="str">
        <v/>
      </c>
    </row>
    <row r="79" spans="1:19" x14ac:dyDescent="0.25">
      <c r="A79">
        <v>78</v>
      </c>
      <c r="B79" t="s">
        <v>72</v>
      </c>
      <c r="C79" t="s">
        <v>434</v>
      </c>
      <c r="D79" t="s">
        <v>435</v>
      </c>
      <c r="E79" t="s">
        <v>436</v>
      </c>
      <c r="F79" t="s">
        <v>437</v>
      </c>
      <c r="G79" t="s">
        <v>438</v>
      </c>
      <c r="L79" t="str">
        <v>77</v>
      </c>
      <c r="M79" t="str">
        <v>Sara</v>
      </c>
      <c r="N79" t="str">
        <v>Lucero</v>
      </c>
      <c r="O79" t="str">
        <v>alexander41@orozco.com</v>
      </c>
      <c r="P79" t="str">
        <v>(170)873-1431</v>
      </c>
      <c r="Q79" t="str">
        <v>Lisahaven</v>
      </c>
      <c r="R79" t="str">
        <v>Saint Lucia</v>
      </c>
      <c r="S79" t="str">
        <v/>
      </c>
    </row>
    <row r="80" spans="1:19" x14ac:dyDescent="0.25">
      <c r="A80">
        <v>79</v>
      </c>
      <c r="B80" t="s">
        <v>439</v>
      </c>
      <c r="C80" t="s">
        <v>335</v>
      </c>
      <c r="D80" t="s">
        <v>440</v>
      </c>
      <c r="E80" t="s">
        <v>441</v>
      </c>
      <c r="F80" t="s">
        <v>442</v>
      </c>
      <c r="G80" t="s">
        <v>443</v>
      </c>
      <c r="L80" t="str">
        <v>78</v>
      </c>
      <c r="M80" t="str">
        <v>William</v>
      </c>
      <c r="N80" t="str">
        <v>Miller</v>
      </c>
      <c r="O80" t="str">
        <v>qwilson@perez.com</v>
      </c>
      <c r="P80" t="str">
        <v>163-420-0253</v>
      </c>
      <c r="Q80" t="str">
        <v>New Mark</v>
      </c>
      <c r="R80" t="str">
        <v>Congo</v>
      </c>
      <c r="S80" t="str">
        <v/>
      </c>
    </row>
    <row r="81" spans="1:19" x14ac:dyDescent="0.25">
      <c r="A81">
        <v>80</v>
      </c>
      <c r="B81" t="s">
        <v>444</v>
      </c>
      <c r="C81" t="s">
        <v>399</v>
      </c>
      <c r="D81" t="s">
        <v>445</v>
      </c>
      <c r="E81" t="s">
        <v>446</v>
      </c>
      <c r="F81" t="s">
        <v>447</v>
      </c>
      <c r="G81" t="s">
        <v>190</v>
      </c>
      <c r="L81" t="str">
        <v>79</v>
      </c>
      <c r="M81" t="str">
        <v>Angela</v>
      </c>
      <c r="N81" t="str">
        <v>Davis</v>
      </c>
      <c r="O81" t="str">
        <v>alanbates@hotmail.com</v>
      </c>
      <c r="P81" t="str">
        <v>334.900.4577x822</v>
      </c>
      <c r="Q81" t="str">
        <v>Leeborough</v>
      </c>
      <c r="R81" t="str">
        <v>Netherlands</v>
      </c>
      <c r="S81" t="str">
        <v/>
      </c>
    </row>
    <row r="82" spans="1:19" x14ac:dyDescent="0.25">
      <c r="A82">
        <v>81</v>
      </c>
      <c r="B82" t="s">
        <v>448</v>
      </c>
      <c r="C82" t="s">
        <v>449</v>
      </c>
      <c r="D82" t="s">
        <v>450</v>
      </c>
      <c r="E82" t="s">
        <v>451</v>
      </c>
      <c r="F82" t="s">
        <v>452</v>
      </c>
      <c r="G82" t="s">
        <v>355</v>
      </c>
      <c r="L82" t="str">
        <v>80</v>
      </c>
      <c r="M82" t="str">
        <v>Jessica</v>
      </c>
      <c r="N82" t="str">
        <v>Edwards</v>
      </c>
      <c r="O82" t="str">
        <v>melissa49@hotmail.com</v>
      </c>
      <c r="P82" t="str">
        <v>230-404-8887x708</v>
      </c>
      <c r="Q82" t="str">
        <v>Bushtown</v>
      </c>
      <c r="R82" t="str">
        <v>Grenada</v>
      </c>
      <c r="S82" t="str">
        <v/>
      </c>
    </row>
    <row r="83" spans="1:19" x14ac:dyDescent="0.25">
      <c r="A83">
        <v>82</v>
      </c>
      <c r="B83" t="s">
        <v>444</v>
      </c>
      <c r="C83" t="s">
        <v>453</v>
      </c>
      <c r="D83" t="s">
        <v>454</v>
      </c>
      <c r="E83" t="s">
        <v>455</v>
      </c>
      <c r="F83" t="s">
        <v>456</v>
      </c>
      <c r="G83" t="s">
        <v>23</v>
      </c>
      <c r="L83" t="str">
        <v>81</v>
      </c>
      <c r="M83" t="str">
        <v>Michelle</v>
      </c>
      <c r="N83" t="str">
        <v>Yang</v>
      </c>
      <c r="O83" t="str">
        <v>sscott@hernandez.com</v>
      </c>
      <c r="P83" t="str">
        <v>727.883.1919</v>
      </c>
      <c r="Q83" t="str">
        <v>New Robertchester</v>
      </c>
      <c r="R83" t="str">
        <v>Uzbekistan</v>
      </c>
      <c r="S83" t="str">
        <v/>
      </c>
    </row>
    <row r="84" spans="1:19" x14ac:dyDescent="0.25">
      <c r="A84">
        <v>83</v>
      </c>
      <c r="B84" t="s">
        <v>66</v>
      </c>
      <c r="C84" t="s">
        <v>457</v>
      </c>
      <c r="D84" t="s">
        <v>458</v>
      </c>
      <c r="E84">
        <f>1-324-141-4793</f>
        <v>-5257</v>
      </c>
      <c r="F84" t="s">
        <v>459</v>
      </c>
      <c r="G84" t="s">
        <v>328</v>
      </c>
      <c r="L84" t="str">
        <v>82</v>
      </c>
      <c r="M84" t="str">
        <v>Jessica</v>
      </c>
      <c r="N84" t="str">
        <v>Powers</v>
      </c>
      <c r="O84" t="str">
        <v>rebecca10@daniels.info</v>
      </c>
      <c r="P84" t="str">
        <v>557-100-5608x95667</v>
      </c>
      <c r="Q84" t="str">
        <v>Feliciamouth</v>
      </c>
      <c r="R84" t="str">
        <v>Malaysia</v>
      </c>
      <c r="S84" t="str">
        <v/>
      </c>
    </row>
    <row r="85" spans="1:19" x14ac:dyDescent="0.25">
      <c r="A85">
        <v>84</v>
      </c>
      <c r="B85" t="s">
        <v>334</v>
      </c>
      <c r="C85" t="s">
        <v>460</v>
      </c>
      <c r="D85" t="s">
        <v>461</v>
      </c>
      <c r="E85">
        <v>3923729750</v>
      </c>
      <c r="F85" t="s">
        <v>462</v>
      </c>
      <c r="G85" t="s">
        <v>463</v>
      </c>
      <c r="L85" t="str">
        <v>83</v>
      </c>
      <c r="M85" t="str">
        <v>Christopher</v>
      </c>
      <c r="N85" t="str">
        <v>Levy</v>
      </c>
      <c r="O85" t="str">
        <v>joshua35@lee.net</v>
      </c>
      <c r="P85" t="str">
        <v>-5257</v>
      </c>
      <c r="Q85" t="str">
        <v>Tracyberg</v>
      </c>
      <c r="R85" t="str">
        <v>Saint Barthelemy</v>
      </c>
      <c r="S85" t="str">
        <v/>
      </c>
    </row>
    <row r="86" spans="1:19" x14ac:dyDescent="0.25">
      <c r="A86">
        <v>85</v>
      </c>
      <c r="B86" t="s">
        <v>464</v>
      </c>
      <c r="C86" t="s">
        <v>300</v>
      </c>
      <c r="D86" t="s">
        <v>465</v>
      </c>
      <c r="E86" t="s">
        <v>466</v>
      </c>
      <c r="F86" t="s">
        <v>236</v>
      </c>
      <c r="G86" t="s">
        <v>467</v>
      </c>
      <c r="L86" t="str">
        <v>84</v>
      </c>
      <c r="M86" t="str">
        <v>Patricia</v>
      </c>
      <c r="N86" t="str">
        <v>Macdonald</v>
      </c>
      <c r="O86" t="str">
        <v>tdelgado@hotmail.com</v>
      </c>
      <c r="P86" t="str">
        <v>3923729750</v>
      </c>
      <c r="Q86" t="str">
        <v>Lake Kathryn</v>
      </c>
      <c r="R86" t="str">
        <v>Algeria</v>
      </c>
      <c r="S86" t="str">
        <v/>
      </c>
    </row>
    <row r="87" spans="1:19" x14ac:dyDescent="0.25">
      <c r="A87">
        <v>86</v>
      </c>
      <c r="B87" t="s">
        <v>468</v>
      </c>
      <c r="C87" t="s">
        <v>469</v>
      </c>
      <c r="D87" t="s">
        <v>470</v>
      </c>
      <c r="E87">
        <v>9801787215</v>
      </c>
      <c r="F87" t="s">
        <v>471</v>
      </c>
      <c r="G87" t="s">
        <v>472</v>
      </c>
      <c r="L87" t="str">
        <v>85</v>
      </c>
      <c r="M87" t="str">
        <v>Kristin</v>
      </c>
      <c r="N87" t="str">
        <v>Dominguez</v>
      </c>
      <c r="O87" t="str">
        <v>grahamandrew@hotmail.com</v>
      </c>
      <c r="P87" t="str">
        <v>(592)757-2178</v>
      </c>
      <c r="Q87" t="str">
        <v>Port Mary</v>
      </c>
      <c r="R87" t="str">
        <v>Cote d'Ivoire</v>
      </c>
      <c r="S87" t="str">
        <v/>
      </c>
    </row>
    <row r="88" spans="1:19" x14ac:dyDescent="0.25">
      <c r="A88">
        <v>87</v>
      </c>
      <c r="B88" t="s">
        <v>100</v>
      </c>
      <c r="C88" t="s">
        <v>132</v>
      </c>
      <c r="D88" t="s">
        <v>473</v>
      </c>
      <c r="E88">
        <v>868287894</v>
      </c>
      <c r="F88" t="s">
        <v>474</v>
      </c>
      <c r="G88" t="s">
        <v>475</v>
      </c>
      <c r="L88" t="str">
        <v>86</v>
      </c>
      <c r="M88" t="str">
        <v>Carl</v>
      </c>
      <c r="N88" t="str">
        <v>Gomez</v>
      </c>
      <c r="O88" t="str">
        <v>mcgeescott@cruz-sanchez.com</v>
      </c>
      <c r="P88" t="str">
        <v>9801787215</v>
      </c>
      <c r="Q88" t="str">
        <v>Lake Kendra</v>
      </c>
      <c r="R88" t="str">
        <v>Bhutan</v>
      </c>
      <c r="S88" t="str">
        <v/>
      </c>
    </row>
    <row r="89" spans="1:19" x14ac:dyDescent="0.25">
      <c r="A89">
        <v>88</v>
      </c>
      <c r="B89" t="s">
        <v>476</v>
      </c>
      <c r="C89" t="s">
        <v>477</v>
      </c>
      <c r="D89" t="s">
        <v>478</v>
      </c>
      <c r="E89" t="s">
        <v>479</v>
      </c>
      <c r="F89" t="s">
        <v>480</v>
      </c>
      <c r="G89" t="s">
        <v>481</v>
      </c>
      <c r="L89" t="str">
        <v>87</v>
      </c>
      <c r="M89" t="str">
        <v>Jacqueline</v>
      </c>
      <c r="N89" t="str">
        <v>James</v>
      </c>
      <c r="O89" t="str">
        <v>brianna69@waller.biz</v>
      </c>
      <c r="P89" t="str">
        <v>868287894</v>
      </c>
      <c r="Q89" t="str">
        <v>East Ricky</v>
      </c>
      <c r="R89" t="str">
        <v>Isle of Man</v>
      </c>
      <c r="S89" t="str">
        <v/>
      </c>
    </row>
    <row r="90" spans="1:19" x14ac:dyDescent="0.25">
      <c r="A90">
        <v>89</v>
      </c>
      <c r="B90" t="s">
        <v>482</v>
      </c>
      <c r="C90" t="s">
        <v>382</v>
      </c>
      <c r="D90" t="s">
        <v>483</v>
      </c>
      <c r="E90" t="s">
        <v>484</v>
      </c>
      <c r="F90" t="s">
        <v>485</v>
      </c>
      <c r="G90" t="s">
        <v>59</v>
      </c>
      <c r="L90" t="str">
        <v>88</v>
      </c>
      <c r="M90" t="str">
        <v>Tracy</v>
      </c>
      <c r="N90" t="str">
        <v>Lewis</v>
      </c>
      <c r="O90" t="str">
        <v>derrickthornton@smith.com</v>
      </c>
      <c r="P90" t="str">
        <v>(602)003-1685x6728</v>
      </c>
      <c r="Q90" t="str">
        <v>Bakermouth</v>
      </c>
      <c r="R90" t="str">
        <v>Falkland Islands (Malvinas)</v>
      </c>
      <c r="S90" t="str">
        <v/>
      </c>
    </row>
    <row r="91" spans="1:19" x14ac:dyDescent="0.25">
      <c r="A91">
        <v>90</v>
      </c>
      <c r="B91" t="s">
        <v>486</v>
      </c>
      <c r="C91" t="s">
        <v>487</v>
      </c>
      <c r="D91" t="s">
        <v>488</v>
      </c>
      <c r="E91" t="s">
        <v>489</v>
      </c>
      <c r="F91" t="s">
        <v>490</v>
      </c>
      <c r="G91" t="s">
        <v>433</v>
      </c>
      <c r="L91" t="str">
        <v>89</v>
      </c>
      <c r="M91" t="str">
        <v>Jeffrey</v>
      </c>
      <c r="N91" t="str">
        <v>Brown</v>
      </c>
      <c r="O91" t="str">
        <v>kevin85@yahoo.com</v>
      </c>
      <c r="P91" t="str">
        <v>+1-220-644-6425x999</v>
      </c>
      <c r="Q91" t="str">
        <v>Gutierrezside</v>
      </c>
      <c r="R91" t="str">
        <v>Guernsey</v>
      </c>
      <c r="S91" t="str">
        <v/>
      </c>
    </row>
    <row r="92" spans="1:19" x14ac:dyDescent="0.25">
      <c r="A92">
        <v>91</v>
      </c>
      <c r="B92" t="s">
        <v>491</v>
      </c>
      <c r="C92" t="s">
        <v>492</v>
      </c>
      <c r="D92" t="s">
        <v>493</v>
      </c>
      <c r="E92">
        <f>1-653-37-9753</f>
        <v>-10442</v>
      </c>
      <c r="F92" t="s">
        <v>494</v>
      </c>
      <c r="G92" t="s">
        <v>495</v>
      </c>
      <c r="L92" t="str">
        <v>90</v>
      </c>
      <c r="M92" t="str">
        <v>Lisa</v>
      </c>
      <c r="N92" t="str">
        <v>Duffy</v>
      </c>
      <c r="O92" t="str">
        <v>amanda75@allen.com</v>
      </c>
      <c r="P92" t="str">
        <v>001-402-013-1012</v>
      </c>
      <c r="Q92" t="str">
        <v>Jonathantown</v>
      </c>
      <c r="R92" t="str">
        <v>Saint Lucia</v>
      </c>
      <c r="S92" t="str">
        <v/>
      </c>
    </row>
    <row r="93" spans="1:19" x14ac:dyDescent="0.25">
      <c r="A93">
        <v>92</v>
      </c>
      <c r="B93" t="s">
        <v>132</v>
      </c>
      <c r="C93" t="s">
        <v>496</v>
      </c>
      <c r="D93" t="s">
        <v>497</v>
      </c>
      <c r="E93" t="s">
        <v>498</v>
      </c>
      <c r="F93" t="s">
        <v>499</v>
      </c>
      <c r="G93" t="s">
        <v>500</v>
      </c>
      <c r="L93" t="str">
        <v>91</v>
      </c>
      <c r="M93" t="str">
        <v>Clarence</v>
      </c>
      <c r="N93" t="str">
        <v>Williams</v>
      </c>
      <c r="O93" t="str">
        <v>medinadaniel@matthews.com</v>
      </c>
      <c r="P93" t="str">
        <v>-10442</v>
      </c>
      <c r="Q93" t="str">
        <v>Moralesview</v>
      </c>
      <c r="R93" t="str">
        <v>Montserrat</v>
      </c>
      <c r="S93" t="str">
        <v/>
      </c>
    </row>
    <row r="94" spans="1:19" x14ac:dyDescent="0.25">
      <c r="A94">
        <v>93</v>
      </c>
      <c r="B94" t="s">
        <v>501</v>
      </c>
      <c r="C94" t="s">
        <v>477</v>
      </c>
      <c r="D94" t="s">
        <v>502</v>
      </c>
      <c r="E94" t="s">
        <v>503</v>
      </c>
      <c r="F94" t="s">
        <v>504</v>
      </c>
      <c r="G94" t="s">
        <v>433</v>
      </c>
      <c r="L94" t="str">
        <v>92</v>
      </c>
      <c r="M94" t="str">
        <v>James</v>
      </c>
      <c r="N94" t="str">
        <v>Robbins</v>
      </c>
      <c r="O94" t="str">
        <v>janet49@rivas-rodriguez.info</v>
      </c>
      <c r="P94" t="str">
        <v>(998)587-2589x83293</v>
      </c>
      <c r="Q94" t="str">
        <v>South Michaelfort</v>
      </c>
      <c r="R94" t="str">
        <v>Dominica</v>
      </c>
      <c r="S94" t="str">
        <v/>
      </c>
    </row>
    <row r="95" spans="1:19" x14ac:dyDescent="0.25">
      <c r="A95">
        <v>94</v>
      </c>
      <c r="B95" t="s">
        <v>505</v>
      </c>
      <c r="C95" t="s">
        <v>506</v>
      </c>
      <c r="D95" t="s">
        <v>507</v>
      </c>
      <c r="E95" t="s">
        <v>508</v>
      </c>
      <c r="F95" t="s">
        <v>509</v>
      </c>
      <c r="G95" t="s">
        <v>510</v>
      </c>
      <c r="L95" t="str">
        <v>93</v>
      </c>
      <c r="M95" t="str">
        <v>Robert</v>
      </c>
      <c r="N95" t="str">
        <v>Lewis</v>
      </c>
      <c r="O95" t="str">
        <v>saraholson@yahoo.com</v>
      </c>
      <c r="P95" t="str">
        <v>(403)891-2632</v>
      </c>
      <c r="Q95" t="str">
        <v>East Miguelport</v>
      </c>
      <c r="R95" t="str">
        <v>Saint Lucia</v>
      </c>
      <c r="S95" t="str">
        <v/>
      </c>
    </row>
    <row r="96" spans="1:19" x14ac:dyDescent="0.25">
      <c r="A96">
        <v>95</v>
      </c>
      <c r="B96" t="s">
        <v>289</v>
      </c>
      <c r="C96" t="s">
        <v>511</v>
      </c>
      <c r="D96" t="s">
        <v>512</v>
      </c>
      <c r="E96">
        <v>9481496054</v>
      </c>
      <c r="F96" t="s">
        <v>513</v>
      </c>
      <c r="G96" t="s">
        <v>514</v>
      </c>
      <c r="L96" t="str">
        <v>94</v>
      </c>
      <c r="M96" t="str">
        <v>Kevin</v>
      </c>
      <c r="N96" t="str">
        <v>Moran</v>
      </c>
      <c r="O96" t="str">
        <v>joshuavelazquez@yahoo.com</v>
      </c>
      <c r="P96" t="str">
        <v>+1-223-770-8927x221</v>
      </c>
      <c r="Q96" t="str">
        <v>Hicksshire</v>
      </c>
      <c r="R96" t="str">
        <v>Oman</v>
      </c>
      <c r="S96" t="str">
        <v/>
      </c>
    </row>
    <row r="97" spans="1:19" x14ac:dyDescent="0.25">
      <c r="A97">
        <v>96</v>
      </c>
      <c r="B97" t="s">
        <v>439</v>
      </c>
      <c r="C97" t="s">
        <v>515</v>
      </c>
      <c r="D97" t="s">
        <v>516</v>
      </c>
      <c r="E97" t="s">
        <v>517</v>
      </c>
      <c r="F97" t="s">
        <v>518</v>
      </c>
      <c r="G97" t="s">
        <v>225</v>
      </c>
      <c r="L97" t="str">
        <v>95</v>
      </c>
      <c r="M97" t="str">
        <v>Joseph</v>
      </c>
      <c r="N97" t="str">
        <v>Lee</v>
      </c>
      <c r="O97" t="str">
        <v>emily03@yahoo.com</v>
      </c>
      <c r="P97" t="str">
        <v>9481496054</v>
      </c>
      <c r="Q97" t="str">
        <v>New Ebonybury</v>
      </c>
      <c r="R97" t="str">
        <v>Somalia</v>
      </c>
      <c r="S97" t="str">
        <v/>
      </c>
    </row>
    <row r="98" spans="1:19" x14ac:dyDescent="0.25">
      <c r="A98">
        <v>97</v>
      </c>
      <c r="B98" t="s">
        <v>260</v>
      </c>
      <c r="C98" t="s">
        <v>519</v>
      </c>
      <c r="D98" t="s">
        <v>520</v>
      </c>
      <c r="E98" t="s">
        <v>521</v>
      </c>
      <c r="F98" t="s">
        <v>522</v>
      </c>
      <c r="G98" t="s">
        <v>318</v>
      </c>
      <c r="L98" t="str">
        <v>96</v>
      </c>
      <c r="M98" t="str">
        <v>Angela</v>
      </c>
      <c r="N98" t="str">
        <v>Dodson</v>
      </c>
      <c r="O98" t="str">
        <v>joneskimberly@cross.com</v>
      </c>
      <c r="P98" t="str">
        <v>+1-186-029-4645x58019</v>
      </c>
      <c r="Q98" t="str">
        <v>Warrenville</v>
      </c>
      <c r="R98" t="str">
        <v>Cocos (Keeling) Islands</v>
      </c>
      <c r="S98" t="str">
        <v/>
      </c>
    </row>
    <row r="99" spans="1:19" x14ac:dyDescent="0.25">
      <c r="A99">
        <v>98</v>
      </c>
      <c r="B99" t="s">
        <v>523</v>
      </c>
      <c r="C99" t="s">
        <v>524</v>
      </c>
      <c r="D99" t="s">
        <v>525</v>
      </c>
      <c r="E99" t="s">
        <v>526</v>
      </c>
      <c r="F99" t="s">
        <v>527</v>
      </c>
      <c r="G99" t="s">
        <v>438</v>
      </c>
      <c r="L99" t="str">
        <v>97</v>
      </c>
      <c r="M99" t="str">
        <v>Juan</v>
      </c>
      <c r="N99" t="str">
        <v>Evans</v>
      </c>
      <c r="O99" t="str">
        <v>ntucker@yahoo.com</v>
      </c>
      <c r="P99" t="str">
        <v>(321)805-4536</v>
      </c>
      <c r="Q99" t="str">
        <v>Oscarstad</v>
      </c>
      <c r="R99" t="str">
        <v>India</v>
      </c>
      <c r="S99" t="str">
        <v/>
      </c>
    </row>
    <row r="100" spans="1:19" x14ac:dyDescent="0.25">
      <c r="A100">
        <v>99</v>
      </c>
      <c r="B100" t="s">
        <v>375</v>
      </c>
      <c r="C100" t="s">
        <v>528</v>
      </c>
      <c r="D100" t="s">
        <v>529</v>
      </c>
      <c r="E100" t="s">
        <v>530</v>
      </c>
      <c r="F100" t="s">
        <v>531</v>
      </c>
      <c r="G100" t="s">
        <v>532</v>
      </c>
      <c r="L100" t="str">
        <v>98</v>
      </c>
      <c r="M100" t="str">
        <v>Darren</v>
      </c>
      <c r="N100" t="str">
        <v>Patrick</v>
      </c>
      <c r="O100" t="str">
        <v>chandlerandre@thompson.com</v>
      </c>
      <c r="P100" t="str">
        <v>856.180.0337x6906</v>
      </c>
      <c r="Q100" t="str">
        <v>Port Brookeland</v>
      </c>
      <c r="R100" t="str">
        <v>Congo</v>
      </c>
      <c r="S100" t="str">
        <v/>
      </c>
    </row>
    <row r="101" spans="1:19" x14ac:dyDescent="0.25">
      <c r="A101">
        <v>100</v>
      </c>
      <c r="B101" t="s">
        <v>155</v>
      </c>
      <c r="C101" t="s">
        <v>421</v>
      </c>
      <c r="D101" t="s">
        <v>533</v>
      </c>
      <c r="E101" t="s">
        <v>534</v>
      </c>
      <c r="F101" t="s">
        <v>535</v>
      </c>
      <c r="G101" t="s">
        <v>536</v>
      </c>
      <c r="L101" t="str">
        <v>99</v>
      </c>
      <c r="M101" t="str">
        <v>Nathan</v>
      </c>
      <c r="N101" t="str">
        <v>Adams</v>
      </c>
      <c r="O101" t="str">
        <v>matthewobrien@lyons.org</v>
      </c>
      <c r="P101" t="str">
        <v>+1-094-098-1740x6816</v>
      </c>
      <c r="Q101" t="str">
        <v>East Sean</v>
      </c>
      <c r="R101" t="str">
        <v>Mali</v>
      </c>
      <c r="S101" t="str">
        <v/>
      </c>
    </row>
    <row r="102" spans="1:19" x14ac:dyDescent="0.25">
      <c r="A102">
        <v>101</v>
      </c>
      <c r="B102" t="s">
        <v>537</v>
      </c>
      <c r="C102" t="s">
        <v>538</v>
      </c>
      <c r="D102" t="s">
        <v>539</v>
      </c>
      <c r="E102" t="s">
        <v>540</v>
      </c>
      <c r="F102" t="s">
        <v>541</v>
      </c>
      <c r="G102" t="s">
        <v>542</v>
      </c>
      <c r="L102" t="str">
        <v>100</v>
      </c>
      <c r="M102" t="str">
        <v>Brandon</v>
      </c>
      <c r="N102" t="str">
        <v>Smith</v>
      </c>
      <c r="O102" t="str">
        <v>xavier13@gmail.com</v>
      </c>
      <c r="P102" t="str">
        <v>918-184-7570x558</v>
      </c>
      <c r="Q102" t="str">
        <v>New Harryfort</v>
      </c>
      <c r="R102" t="str">
        <v>Brazil</v>
      </c>
      <c r="S102" t="str">
        <v/>
      </c>
    </row>
    <row r="103" spans="1:19" x14ac:dyDescent="0.25">
      <c r="A103">
        <v>102</v>
      </c>
      <c r="B103" t="s">
        <v>543</v>
      </c>
      <c r="C103" t="s">
        <v>107</v>
      </c>
      <c r="D103" t="s">
        <v>544</v>
      </c>
      <c r="E103" t="s">
        <v>545</v>
      </c>
      <c r="F103" t="s">
        <v>546</v>
      </c>
      <c r="G103" t="s">
        <v>547</v>
      </c>
      <c r="L103" t="str">
        <v>101</v>
      </c>
      <c r="M103" t="str">
        <v>Allison</v>
      </c>
      <c r="N103" t="str">
        <v>Francis</v>
      </c>
      <c r="O103" t="str">
        <v>rsanchez@robinson.com</v>
      </c>
      <c r="P103" t="str">
        <v>001-816-239-9288x127</v>
      </c>
      <c r="Q103" t="str">
        <v>Hallfort</v>
      </c>
      <c r="R103" t="str">
        <v>Chad</v>
      </c>
      <c r="S103" t="str">
        <v/>
      </c>
    </row>
    <row r="104" spans="1:19" x14ac:dyDescent="0.25">
      <c r="A104">
        <v>103</v>
      </c>
      <c r="B104" t="s">
        <v>548</v>
      </c>
      <c r="C104" t="s">
        <v>549</v>
      </c>
      <c r="D104" t="s">
        <v>550</v>
      </c>
      <c r="E104" t="s">
        <v>551</v>
      </c>
      <c r="F104" t="s">
        <v>552</v>
      </c>
      <c r="G104" t="s">
        <v>553</v>
      </c>
      <c r="L104" t="str">
        <v>102</v>
      </c>
      <c r="M104" t="str">
        <v>Tammy</v>
      </c>
      <c r="N104" t="str">
        <v>Martinez</v>
      </c>
      <c r="O104" t="str">
        <v>kyleweaver@mccormick.info</v>
      </c>
      <c r="P104" t="str">
        <v>001-088-343-8695</v>
      </c>
      <c r="Q104" t="str">
        <v>North Joseph</v>
      </c>
      <c r="R104" t="str">
        <v>Cayman Islands</v>
      </c>
      <c r="S104" t="str">
        <v/>
      </c>
    </row>
    <row r="105" spans="1:19" x14ac:dyDescent="0.25">
      <c r="A105">
        <v>104</v>
      </c>
      <c r="B105" t="s">
        <v>554</v>
      </c>
      <c r="C105" t="s">
        <v>192</v>
      </c>
      <c r="D105" t="s">
        <v>555</v>
      </c>
      <c r="E105" t="s">
        <v>556</v>
      </c>
      <c r="F105" t="s">
        <v>557</v>
      </c>
      <c r="G105" t="s">
        <v>558</v>
      </c>
      <c r="L105" t="str">
        <v>103</v>
      </c>
      <c r="M105" t="str">
        <v>Melissa</v>
      </c>
      <c r="N105" t="str">
        <v>Duran</v>
      </c>
      <c r="O105" t="str">
        <v>alicia06@hotmail.com</v>
      </c>
      <c r="P105" t="str">
        <v>(979)955-8391</v>
      </c>
      <c r="Q105" t="str">
        <v>Port Sherry</v>
      </c>
      <c r="R105" t="str">
        <v>Sri Lanka</v>
      </c>
      <c r="S105" t="str">
        <v/>
      </c>
    </row>
    <row r="106" spans="1:19" x14ac:dyDescent="0.25">
      <c r="A106">
        <v>105</v>
      </c>
      <c r="B106" t="s">
        <v>559</v>
      </c>
      <c r="C106" t="s">
        <v>560</v>
      </c>
      <c r="D106" t="s">
        <v>561</v>
      </c>
      <c r="E106" t="s">
        <v>562</v>
      </c>
      <c r="F106" t="s">
        <v>563</v>
      </c>
      <c r="G106" t="s">
        <v>564</v>
      </c>
      <c r="L106" t="str">
        <v>104</v>
      </c>
      <c r="M106" t="str">
        <v>Donna</v>
      </c>
      <c r="N106" t="str">
        <v>Rodriguez</v>
      </c>
      <c r="O106" t="str">
        <v>charles76@hotmail.com</v>
      </c>
      <c r="P106" t="str">
        <v>(716)635-1496</v>
      </c>
      <c r="Q106" t="str">
        <v>Miguelton</v>
      </c>
      <c r="R106" t="str">
        <v>Mayotte</v>
      </c>
      <c r="S106" t="str">
        <v/>
      </c>
    </row>
    <row r="107" spans="1:19" x14ac:dyDescent="0.25">
      <c r="A107">
        <v>106</v>
      </c>
      <c r="B107" t="s">
        <v>238</v>
      </c>
      <c r="C107" t="s">
        <v>565</v>
      </c>
      <c r="D107" t="s">
        <v>566</v>
      </c>
      <c r="E107" t="s">
        <v>567</v>
      </c>
      <c r="F107" t="s">
        <v>568</v>
      </c>
      <c r="G107" t="s">
        <v>569</v>
      </c>
      <c r="L107" t="str">
        <v>105</v>
      </c>
      <c r="M107" t="str">
        <v>Amy</v>
      </c>
      <c r="N107" t="str">
        <v>Patterson</v>
      </c>
      <c r="O107" t="str">
        <v>brianburns@hotmail.com</v>
      </c>
      <c r="P107" t="str">
        <v>622.722.7716x482</v>
      </c>
      <c r="Q107" t="str">
        <v>Grahamshire</v>
      </c>
      <c r="R107" t="str">
        <v>Turkmenistan</v>
      </c>
      <c r="S107" t="str">
        <v/>
      </c>
    </row>
    <row r="108" spans="1:19" x14ac:dyDescent="0.25">
      <c r="A108">
        <v>107</v>
      </c>
      <c r="B108" t="s">
        <v>570</v>
      </c>
      <c r="C108" t="s">
        <v>571</v>
      </c>
      <c r="D108" t="s">
        <v>572</v>
      </c>
      <c r="E108" t="s">
        <v>573</v>
      </c>
      <c r="F108" t="s">
        <v>574</v>
      </c>
      <c r="G108" t="s">
        <v>575</v>
      </c>
      <c r="L108" t="str">
        <v>106</v>
      </c>
      <c r="M108" t="str">
        <v>Stephanie</v>
      </c>
      <c r="N108" t="str">
        <v>Lane</v>
      </c>
      <c r="O108" t="str">
        <v>gillellen@gmail.com</v>
      </c>
      <c r="P108" t="str">
        <v>(075)762-4199x28600</v>
      </c>
      <c r="Q108" t="str">
        <v>Katherinemouth</v>
      </c>
      <c r="R108" t="str">
        <v>Norfolk Island</v>
      </c>
      <c r="S108" t="str">
        <v/>
      </c>
    </row>
    <row r="109" spans="1:19" x14ac:dyDescent="0.25">
      <c r="A109">
        <v>108</v>
      </c>
      <c r="B109" t="s">
        <v>341</v>
      </c>
      <c r="C109" t="s">
        <v>267</v>
      </c>
      <c r="D109" t="s">
        <v>576</v>
      </c>
      <c r="E109">
        <f>1-336-387-154</f>
        <v>-876</v>
      </c>
      <c r="F109" t="s">
        <v>577</v>
      </c>
      <c r="G109" t="s">
        <v>433</v>
      </c>
      <c r="L109" t="str">
        <v>107</v>
      </c>
      <c r="M109" t="str">
        <v>Brooke</v>
      </c>
      <c r="N109" t="str">
        <v>Daniels</v>
      </c>
      <c r="O109" t="str">
        <v>amyboyd@hunt-horton.com</v>
      </c>
      <c r="P109" t="str">
        <v>029-035-2746x952</v>
      </c>
      <c r="Q109" t="str">
        <v>Jacksonfurt</v>
      </c>
      <c r="R109" t="str">
        <v>Paraguay</v>
      </c>
      <c r="S109" t="str">
        <v/>
      </c>
    </row>
    <row r="110" spans="1:19" x14ac:dyDescent="0.25">
      <c r="A110">
        <v>109</v>
      </c>
      <c r="B110" t="s">
        <v>578</v>
      </c>
      <c r="C110" t="s">
        <v>579</v>
      </c>
      <c r="D110" t="s">
        <v>580</v>
      </c>
      <c r="E110" t="s">
        <v>581</v>
      </c>
      <c r="F110" t="s">
        <v>582</v>
      </c>
      <c r="G110" t="s">
        <v>481</v>
      </c>
      <c r="L110" t="str">
        <v>108</v>
      </c>
      <c r="M110" t="str">
        <v>Taylor</v>
      </c>
      <c r="N110" t="str">
        <v>Perez</v>
      </c>
      <c r="O110" t="str">
        <v>brittany42@gmail.com</v>
      </c>
      <c r="P110" t="str">
        <v>-876</v>
      </c>
      <c r="Q110" t="str">
        <v>Howardland</v>
      </c>
      <c r="R110" t="str">
        <v>Saint Lucia</v>
      </c>
      <c r="S110" t="str">
        <v/>
      </c>
    </row>
    <row r="111" spans="1:19" x14ac:dyDescent="0.25">
      <c r="A111">
        <v>110</v>
      </c>
      <c r="B111" t="s">
        <v>583</v>
      </c>
      <c r="C111" t="s">
        <v>584</v>
      </c>
      <c r="D111" t="s">
        <v>585</v>
      </c>
      <c r="E111" t="s">
        <v>586</v>
      </c>
      <c r="F111" t="s">
        <v>587</v>
      </c>
      <c r="G111" t="s">
        <v>588</v>
      </c>
      <c r="L111" t="str">
        <v>109</v>
      </c>
      <c r="M111" t="str">
        <v>Amber</v>
      </c>
      <c r="N111" t="str">
        <v>Phillips</v>
      </c>
      <c r="O111" t="str">
        <v>alexis14@yahoo.com</v>
      </c>
      <c r="P111" t="str">
        <v>594.979.7232</v>
      </c>
      <c r="Q111" t="str">
        <v>Michaelfurt</v>
      </c>
      <c r="R111" t="str">
        <v>Falkland Islands (Malvinas)</v>
      </c>
      <c r="S111" t="str">
        <v/>
      </c>
    </row>
    <row r="112" spans="1:19" x14ac:dyDescent="0.25">
      <c r="A112">
        <v>111</v>
      </c>
      <c r="B112" t="s">
        <v>589</v>
      </c>
      <c r="C112" t="s">
        <v>590</v>
      </c>
      <c r="D112" t="s">
        <v>591</v>
      </c>
      <c r="E112" t="s">
        <v>592</v>
      </c>
      <c r="F112" t="s">
        <v>593</v>
      </c>
      <c r="G112" t="s">
        <v>594</v>
      </c>
      <c r="L112" t="str">
        <v>110</v>
      </c>
      <c r="M112" t="str">
        <v>Marcus</v>
      </c>
      <c r="N112" t="str">
        <v>Hamilton</v>
      </c>
      <c r="O112" t="str">
        <v>carolyn90@bell.com</v>
      </c>
      <c r="P112" t="str">
        <v>+1-856-168-4223x7310</v>
      </c>
      <c r="Q112" t="str">
        <v>Port Gregoryshire</v>
      </c>
      <c r="R112" t="str">
        <v>Swaziland</v>
      </c>
      <c r="S112" t="str">
        <v/>
      </c>
    </row>
    <row r="113" spans="1:19" x14ac:dyDescent="0.25">
      <c r="A113">
        <v>112</v>
      </c>
      <c r="B113" t="s">
        <v>439</v>
      </c>
      <c r="C113" t="s">
        <v>186</v>
      </c>
      <c r="D113" t="s">
        <v>595</v>
      </c>
      <c r="E113" t="s">
        <v>596</v>
      </c>
      <c r="F113" t="s">
        <v>597</v>
      </c>
      <c r="G113" t="s">
        <v>598</v>
      </c>
      <c r="L113" t="str">
        <v>111</v>
      </c>
      <c r="M113" t="str">
        <v>Eric</v>
      </c>
      <c r="N113" t="str">
        <v>Gonzales</v>
      </c>
      <c r="O113" t="str">
        <v>darrylstanley@yahoo.com</v>
      </c>
      <c r="P113" t="str">
        <v>(743)635-7734x56687</v>
      </c>
      <c r="Q113" t="str">
        <v>West Christineside</v>
      </c>
      <c r="R113" t="str">
        <v>Liberia</v>
      </c>
      <c r="S113" t="str">
        <v/>
      </c>
    </row>
    <row r="114" spans="1:19" x14ac:dyDescent="0.25">
      <c r="A114">
        <v>113</v>
      </c>
      <c r="B114" t="s">
        <v>505</v>
      </c>
      <c r="C114" t="s">
        <v>599</v>
      </c>
      <c r="D114" t="s">
        <v>600</v>
      </c>
      <c r="E114" t="s">
        <v>601</v>
      </c>
      <c r="F114" t="s">
        <v>602</v>
      </c>
      <c r="G114" t="s">
        <v>603</v>
      </c>
      <c r="L114" t="str">
        <v>112</v>
      </c>
      <c r="M114" t="str">
        <v>Angela</v>
      </c>
      <c r="N114" t="str">
        <v>Robinson</v>
      </c>
      <c r="O114" t="str">
        <v>andersonmegan@hotmail.com</v>
      </c>
      <c r="P114" t="str">
        <v>539-970-6065x9208</v>
      </c>
      <c r="Q114" t="str">
        <v>East Tiffany</v>
      </c>
      <c r="R114" t="str">
        <v>Afghanistan</v>
      </c>
      <c r="S114" t="str">
        <v/>
      </c>
    </row>
    <row r="115" spans="1:19" x14ac:dyDescent="0.25">
      <c r="A115">
        <v>114</v>
      </c>
      <c r="B115" t="s">
        <v>604</v>
      </c>
      <c r="C115" t="s">
        <v>335</v>
      </c>
      <c r="D115" t="s">
        <v>605</v>
      </c>
      <c r="E115" t="s">
        <v>606</v>
      </c>
      <c r="F115" t="s">
        <v>607</v>
      </c>
      <c r="G115" t="s">
        <v>608</v>
      </c>
      <c r="L115" t="str">
        <v>113</v>
      </c>
      <c r="M115" t="str">
        <v>Kevin</v>
      </c>
      <c r="N115" t="str">
        <v>Maxwell</v>
      </c>
      <c r="O115" t="str">
        <v>sharon42@gardner.com</v>
      </c>
      <c r="P115" t="str">
        <v>001-881-907-7388x0400</v>
      </c>
      <c r="Q115" t="str">
        <v>Jasonton</v>
      </c>
      <c r="R115" t="str">
        <v>Namibia</v>
      </c>
      <c r="S115" t="str">
        <v/>
      </c>
    </row>
    <row r="116" spans="1:19" x14ac:dyDescent="0.25">
      <c r="A116">
        <v>115</v>
      </c>
      <c r="B116" t="s">
        <v>609</v>
      </c>
      <c r="C116" t="s">
        <v>610</v>
      </c>
      <c r="D116" t="s">
        <v>611</v>
      </c>
      <c r="E116">
        <v>4804276369</v>
      </c>
      <c r="F116" t="s">
        <v>612</v>
      </c>
      <c r="G116" t="s">
        <v>500</v>
      </c>
      <c r="L116" t="str">
        <v>114</v>
      </c>
      <c r="M116" t="str">
        <v>Natalie</v>
      </c>
      <c r="N116" t="str">
        <v>Davis</v>
      </c>
      <c r="O116" t="str">
        <v>crystallloyd@yahoo.com</v>
      </c>
      <c r="P116" t="str">
        <v>(827)093-2236</v>
      </c>
      <c r="Q116" t="str">
        <v>East Wendy</v>
      </c>
      <c r="R116" t="str">
        <v>Heard Island and McDonald Islands</v>
      </c>
      <c r="S116" t="str">
        <v/>
      </c>
    </row>
    <row r="117" spans="1:19" x14ac:dyDescent="0.25">
      <c r="A117">
        <v>116</v>
      </c>
      <c r="B117" t="s">
        <v>613</v>
      </c>
      <c r="C117" t="s">
        <v>614</v>
      </c>
      <c r="D117" t="s">
        <v>615</v>
      </c>
      <c r="E117">
        <v>9548915372</v>
      </c>
      <c r="F117" t="s">
        <v>616</v>
      </c>
      <c r="G117" t="s">
        <v>617</v>
      </c>
      <c r="L117" t="str">
        <v>115</v>
      </c>
      <c r="M117" t="str">
        <v>Raymond</v>
      </c>
      <c r="N117" t="str">
        <v>Watts</v>
      </c>
      <c r="O117" t="str">
        <v>kathleen58@mcdonald.com</v>
      </c>
      <c r="P117" t="str">
        <v>4804276369</v>
      </c>
      <c r="Q117" t="str">
        <v>Port Susan</v>
      </c>
      <c r="R117" t="str">
        <v>Dominica</v>
      </c>
      <c r="S117" t="str">
        <v/>
      </c>
    </row>
    <row r="118" spans="1:19" x14ac:dyDescent="0.25">
      <c r="A118">
        <v>117</v>
      </c>
      <c r="B118" t="s">
        <v>618</v>
      </c>
      <c r="C118" t="s">
        <v>619</v>
      </c>
      <c r="D118" t="s">
        <v>620</v>
      </c>
      <c r="E118" t="s">
        <v>621</v>
      </c>
      <c r="F118" t="s">
        <v>622</v>
      </c>
      <c r="G118" t="s">
        <v>415</v>
      </c>
      <c r="L118" t="str">
        <v>116</v>
      </c>
      <c r="M118" t="str">
        <v>Cassie</v>
      </c>
      <c r="N118" t="str">
        <v>Villanueva</v>
      </c>
      <c r="O118" t="str">
        <v>toddmendoza@gmail.com</v>
      </c>
      <c r="P118" t="str">
        <v>9548915372</v>
      </c>
      <c r="Q118" t="str">
        <v>East Randyberg</v>
      </c>
      <c r="R118" t="str">
        <v>Guinea</v>
      </c>
      <c r="S118" t="str">
        <v/>
      </c>
    </row>
    <row r="119" spans="1:19" x14ac:dyDescent="0.25">
      <c r="A119">
        <v>118</v>
      </c>
      <c r="B119" t="s">
        <v>623</v>
      </c>
      <c r="C119" t="s">
        <v>624</v>
      </c>
      <c r="D119" t="s">
        <v>625</v>
      </c>
      <c r="E119" t="s">
        <v>626</v>
      </c>
      <c r="F119" t="s">
        <v>627</v>
      </c>
      <c r="G119" t="s">
        <v>83</v>
      </c>
      <c r="L119" t="str">
        <v>117</v>
      </c>
      <c r="M119" t="str">
        <v>Ricky</v>
      </c>
      <c r="N119" t="str">
        <v>Harvey</v>
      </c>
      <c r="O119" t="str">
        <v>williammontoya@higgins-keith.biz</v>
      </c>
      <c r="P119" t="str">
        <v>001-022-305-4915x8261</v>
      </c>
      <c r="Q119" t="str">
        <v>Lake Carolshire</v>
      </c>
      <c r="R119" t="str">
        <v>Suriname</v>
      </c>
      <c r="S119" t="str">
        <v/>
      </c>
    </row>
    <row r="120" spans="1:19" x14ac:dyDescent="0.25">
      <c r="A120">
        <v>119</v>
      </c>
      <c r="B120" t="s">
        <v>628</v>
      </c>
      <c r="C120" t="s">
        <v>382</v>
      </c>
      <c r="D120" t="s">
        <v>629</v>
      </c>
      <c r="E120" t="s">
        <v>630</v>
      </c>
      <c r="F120" t="s">
        <v>452</v>
      </c>
      <c r="G120" t="s">
        <v>631</v>
      </c>
      <c r="L120" t="str">
        <v>118</v>
      </c>
      <c r="M120" t="str">
        <v>Tamara</v>
      </c>
      <c r="N120" t="str">
        <v>Cole</v>
      </c>
      <c r="O120" t="str">
        <v>thomas49@knapp.com</v>
      </c>
      <c r="P120" t="str">
        <v>+1-489-056-1832x278</v>
      </c>
      <c r="Q120" t="str">
        <v>Port Daniel</v>
      </c>
      <c r="R120" t="str">
        <v>Guinea-Bissau</v>
      </c>
      <c r="S120" t="str">
        <v/>
      </c>
    </row>
    <row r="121" spans="1:19" x14ac:dyDescent="0.25">
      <c r="A121">
        <v>120</v>
      </c>
      <c r="B121" t="s">
        <v>632</v>
      </c>
      <c r="C121" t="s">
        <v>633</v>
      </c>
      <c r="D121" t="s">
        <v>634</v>
      </c>
      <c r="E121">
        <v>7436304148</v>
      </c>
      <c r="F121" t="s">
        <v>635</v>
      </c>
      <c r="G121" t="s">
        <v>636</v>
      </c>
      <c r="L121" t="str">
        <v>119</v>
      </c>
      <c r="M121" t="str">
        <v>Bob</v>
      </c>
      <c r="N121" t="str">
        <v>Brown</v>
      </c>
      <c r="O121" t="str">
        <v>david22@yahoo.com</v>
      </c>
      <c r="P121" t="str">
        <v>976.310.3109x2356</v>
      </c>
      <c r="Q121" t="str">
        <v>New Robertchester</v>
      </c>
      <c r="R121" t="str">
        <v>Guadeloupe</v>
      </c>
      <c r="S121" t="str">
        <v/>
      </c>
    </row>
    <row r="122" spans="1:19" x14ac:dyDescent="0.25">
      <c r="A122">
        <v>121</v>
      </c>
      <c r="B122" t="s">
        <v>25</v>
      </c>
      <c r="C122" t="s">
        <v>637</v>
      </c>
      <c r="D122" t="s">
        <v>638</v>
      </c>
      <c r="E122" t="s">
        <v>639</v>
      </c>
      <c r="F122" t="s">
        <v>640</v>
      </c>
      <c r="G122" t="s">
        <v>641</v>
      </c>
      <c r="L122" t="str">
        <v>120</v>
      </c>
      <c r="M122" t="str">
        <v>Laura</v>
      </c>
      <c r="N122" t="str">
        <v>Parks</v>
      </c>
      <c r="O122" t="str">
        <v>woodardalejandro@gmail.com</v>
      </c>
      <c r="P122" t="str">
        <v>7436304148</v>
      </c>
      <c r="Q122" t="str">
        <v>New Richardberg</v>
      </c>
      <c r="R122" t="str">
        <v>Argentina</v>
      </c>
      <c r="S122" t="str">
        <v/>
      </c>
    </row>
    <row r="123" spans="1:19" x14ac:dyDescent="0.25">
      <c r="A123">
        <v>122</v>
      </c>
      <c r="B123" t="s">
        <v>642</v>
      </c>
      <c r="C123" t="s">
        <v>643</v>
      </c>
      <c r="D123" t="s">
        <v>644</v>
      </c>
      <c r="E123" t="s">
        <v>645</v>
      </c>
      <c r="F123" t="s">
        <v>646</v>
      </c>
      <c r="G123" t="s">
        <v>283</v>
      </c>
      <c r="L123" t="str">
        <v>121</v>
      </c>
      <c r="M123" t="str">
        <v>Scott</v>
      </c>
      <c r="N123" t="str">
        <v>Lambert</v>
      </c>
      <c r="O123" t="str">
        <v>owenskaren@williams.biz</v>
      </c>
      <c r="P123" t="str">
        <v>628-232-1770</v>
      </c>
      <c r="Q123" t="str">
        <v>Ashleeberg</v>
      </c>
      <c r="R123" t="str">
        <v>Samoa</v>
      </c>
      <c r="S123" t="str">
        <v/>
      </c>
    </row>
    <row r="124" spans="1:19" x14ac:dyDescent="0.25">
      <c r="A124">
        <v>123</v>
      </c>
      <c r="B124" t="s">
        <v>238</v>
      </c>
      <c r="C124" t="s">
        <v>469</v>
      </c>
      <c r="D124" t="s">
        <v>647</v>
      </c>
      <c r="E124" t="s">
        <v>648</v>
      </c>
      <c r="F124" t="s">
        <v>531</v>
      </c>
      <c r="G124" t="s">
        <v>649</v>
      </c>
      <c r="L124" t="str">
        <v>122</v>
      </c>
      <c r="M124" t="str">
        <v>Caroline</v>
      </c>
      <c r="N124" t="str">
        <v>Bailey</v>
      </c>
      <c r="O124" t="str">
        <v>hensonandrea@hotmail.com</v>
      </c>
      <c r="P124" t="str">
        <v>566.151.8264x7400</v>
      </c>
      <c r="Q124" t="str">
        <v>Duarteland</v>
      </c>
      <c r="R124" t="str">
        <v>Sweden</v>
      </c>
      <c r="S124" t="str">
        <v/>
      </c>
    </row>
    <row r="125" spans="1:19" x14ac:dyDescent="0.25">
      <c r="A125">
        <v>124</v>
      </c>
      <c r="B125" t="s">
        <v>167</v>
      </c>
      <c r="C125" t="s">
        <v>650</v>
      </c>
      <c r="D125" t="s">
        <v>651</v>
      </c>
      <c r="E125" t="s">
        <v>652</v>
      </c>
      <c r="F125" t="s">
        <v>354</v>
      </c>
      <c r="G125" t="s">
        <v>495</v>
      </c>
      <c r="L125" t="str">
        <v>123</v>
      </c>
      <c r="M125" t="str">
        <v>Stephanie</v>
      </c>
      <c r="N125" t="str">
        <v>Gomez</v>
      </c>
      <c r="O125" t="str">
        <v>alexissmith@yahoo.com</v>
      </c>
      <c r="P125" t="str">
        <v>+1-903-907-7337x9174</v>
      </c>
      <c r="Q125" t="str">
        <v>East Sean</v>
      </c>
      <c r="R125" t="str">
        <v>Angola</v>
      </c>
      <c r="S125" t="str">
        <v/>
      </c>
    </row>
    <row r="126" spans="1:19" x14ac:dyDescent="0.25">
      <c r="A126">
        <v>125</v>
      </c>
      <c r="B126" t="s">
        <v>653</v>
      </c>
      <c r="C126" t="s">
        <v>654</v>
      </c>
      <c r="D126" t="s">
        <v>655</v>
      </c>
      <c r="E126" t="s">
        <v>656</v>
      </c>
      <c r="F126" t="s">
        <v>657</v>
      </c>
      <c r="G126" t="s">
        <v>658</v>
      </c>
      <c r="L126" t="str">
        <v>124</v>
      </c>
      <c r="M126" t="str">
        <v>Daniel</v>
      </c>
      <c r="N126" t="str">
        <v>Jimenez</v>
      </c>
      <c r="O126" t="str">
        <v>walkermario@lee.com</v>
      </c>
      <c r="P126" t="str">
        <v>+1-972-650-8701x0248</v>
      </c>
      <c r="Q126" t="str">
        <v>South Matthew</v>
      </c>
      <c r="R126" t="str">
        <v>Montserrat</v>
      </c>
      <c r="S126" t="str">
        <v/>
      </c>
    </row>
    <row r="127" spans="1:19" x14ac:dyDescent="0.25">
      <c r="A127">
        <v>126</v>
      </c>
      <c r="B127" t="s">
        <v>659</v>
      </c>
      <c r="C127" t="s">
        <v>660</v>
      </c>
      <c r="D127" t="s">
        <v>661</v>
      </c>
      <c r="E127" t="s">
        <v>662</v>
      </c>
      <c r="F127" t="s">
        <v>663</v>
      </c>
      <c r="G127" t="s">
        <v>178</v>
      </c>
      <c r="L127" t="str">
        <v>125</v>
      </c>
      <c r="M127" t="str">
        <v>Brittney</v>
      </c>
      <c r="N127" t="str">
        <v>White</v>
      </c>
      <c r="O127" t="str">
        <v>tjones@hotmail.com</v>
      </c>
      <c r="P127" t="str">
        <v>659-905-7889</v>
      </c>
      <c r="Q127" t="str">
        <v>Stephenside</v>
      </c>
      <c r="R127" t="str">
        <v>Puerto Rico</v>
      </c>
      <c r="S127" t="str">
        <v/>
      </c>
    </row>
    <row r="128" spans="1:19" x14ac:dyDescent="0.25">
      <c r="A128">
        <v>127</v>
      </c>
      <c r="B128" t="s">
        <v>664</v>
      </c>
      <c r="C128" t="s">
        <v>665</v>
      </c>
      <c r="D128" t="s">
        <v>666</v>
      </c>
      <c r="E128" t="s">
        <v>667</v>
      </c>
      <c r="F128" t="s">
        <v>668</v>
      </c>
      <c r="G128" t="s">
        <v>669</v>
      </c>
      <c r="L128" t="str">
        <v>126</v>
      </c>
      <c r="M128" t="str">
        <v>Jacob</v>
      </c>
      <c r="N128" t="str">
        <v>Nguyen</v>
      </c>
      <c r="O128" t="str">
        <v>kurthoffman@hotmail.com</v>
      </c>
      <c r="P128" t="str">
        <v>001-383-919-0851x0484</v>
      </c>
      <c r="Q128" t="str">
        <v>West Manuelport</v>
      </c>
      <c r="R128" t="str">
        <v>Bulgaria</v>
      </c>
      <c r="S128" t="str">
        <v/>
      </c>
    </row>
    <row r="129" spans="1:19" x14ac:dyDescent="0.25">
      <c r="A129">
        <v>128</v>
      </c>
      <c r="B129" t="s">
        <v>670</v>
      </c>
      <c r="C129" t="s">
        <v>671</v>
      </c>
      <c r="D129" t="s">
        <v>672</v>
      </c>
      <c r="E129" t="s">
        <v>673</v>
      </c>
      <c r="F129" t="s">
        <v>354</v>
      </c>
      <c r="G129" t="s">
        <v>669</v>
      </c>
      <c r="L129" t="str">
        <v>127</v>
      </c>
      <c r="M129" t="str">
        <v>Pamela</v>
      </c>
      <c r="N129" t="str">
        <v>Howe</v>
      </c>
      <c r="O129" t="str">
        <v>mperry@long-jackson.com</v>
      </c>
      <c r="P129" t="str">
        <v>601.327.4765x336</v>
      </c>
      <c r="Q129" t="str">
        <v>Curtismouth</v>
      </c>
      <c r="R129" t="str">
        <v>Belize</v>
      </c>
      <c r="S129" t="str">
        <v/>
      </c>
    </row>
    <row r="130" spans="1:19" x14ac:dyDescent="0.25">
      <c r="A130">
        <v>129</v>
      </c>
      <c r="B130" t="s">
        <v>674</v>
      </c>
      <c r="C130" t="s">
        <v>675</v>
      </c>
      <c r="D130" t="s">
        <v>676</v>
      </c>
      <c r="E130" t="s">
        <v>677</v>
      </c>
      <c r="F130" t="s">
        <v>678</v>
      </c>
      <c r="G130" t="s">
        <v>472</v>
      </c>
      <c r="L130" t="str">
        <v>128</v>
      </c>
      <c r="M130" t="str">
        <v>Tom</v>
      </c>
      <c r="N130" t="str">
        <v>Reynolds</v>
      </c>
      <c r="O130" t="str">
        <v>sanchezlindsay@hotmail.com</v>
      </c>
      <c r="P130" t="str">
        <v>549.736.6615</v>
      </c>
      <c r="Q130" t="str">
        <v>South Matthew</v>
      </c>
      <c r="R130" t="str">
        <v>Belize</v>
      </c>
      <c r="S130" t="str">
        <v/>
      </c>
    </row>
    <row r="131" spans="1:19" x14ac:dyDescent="0.25">
      <c r="A131">
        <v>130</v>
      </c>
      <c r="B131" t="s">
        <v>84</v>
      </c>
      <c r="C131" t="s">
        <v>245</v>
      </c>
      <c r="D131" t="s">
        <v>679</v>
      </c>
      <c r="E131" t="s">
        <v>680</v>
      </c>
      <c r="F131" t="s">
        <v>681</v>
      </c>
      <c r="G131" t="s">
        <v>682</v>
      </c>
      <c r="L131" t="str">
        <v>129</v>
      </c>
      <c r="M131" t="str">
        <v>Kaylee</v>
      </c>
      <c r="N131" t="str">
        <v>Wright</v>
      </c>
      <c r="O131" t="str">
        <v>jennifermcguire@wilkins.com</v>
      </c>
      <c r="P131" t="str">
        <v>(885)924-5583</v>
      </c>
      <c r="Q131" t="str">
        <v>Port Jefferyville</v>
      </c>
      <c r="R131" t="str">
        <v>Bhutan</v>
      </c>
      <c r="S131" t="str">
        <v/>
      </c>
    </row>
    <row r="132" spans="1:19" x14ac:dyDescent="0.25">
      <c r="A132">
        <v>131</v>
      </c>
      <c r="B132" t="s">
        <v>683</v>
      </c>
      <c r="C132" t="s">
        <v>245</v>
      </c>
      <c r="D132" t="s">
        <v>684</v>
      </c>
      <c r="E132" t="s">
        <v>685</v>
      </c>
      <c r="F132" t="s">
        <v>686</v>
      </c>
      <c r="G132" t="s">
        <v>339</v>
      </c>
      <c r="L132" t="str">
        <v>130</v>
      </c>
      <c r="M132" t="str">
        <v>David</v>
      </c>
      <c r="N132" t="str">
        <v>Moore</v>
      </c>
      <c r="O132" t="str">
        <v>meredithpowers@hotmail.com</v>
      </c>
      <c r="P132" t="str">
        <v>001-867-917-3072</v>
      </c>
      <c r="Q132" t="str">
        <v>Port Danny</v>
      </c>
      <c r="R132" t="str">
        <v>Tunisia</v>
      </c>
      <c r="S132" t="str">
        <v/>
      </c>
    </row>
    <row r="133" spans="1:19" x14ac:dyDescent="0.25">
      <c r="A133">
        <v>132</v>
      </c>
      <c r="B133" t="s">
        <v>687</v>
      </c>
      <c r="C133" t="s">
        <v>688</v>
      </c>
      <c r="D133" t="s">
        <v>689</v>
      </c>
      <c r="E133" t="s">
        <v>690</v>
      </c>
      <c r="F133" t="s">
        <v>691</v>
      </c>
      <c r="G133" t="s">
        <v>288</v>
      </c>
      <c r="L133" t="str">
        <v>131</v>
      </c>
      <c r="M133" t="str">
        <v>Kyle</v>
      </c>
      <c r="N133" t="str">
        <v>Moore</v>
      </c>
      <c r="O133" t="str">
        <v>stephenpratt@yahoo.com</v>
      </c>
      <c r="P133" t="str">
        <v>+1-570-114-0900x107</v>
      </c>
      <c r="Q133" t="str">
        <v>Alvarezstad</v>
      </c>
      <c r="R133" t="str">
        <v>French Polynesia</v>
      </c>
      <c r="S133" t="str">
        <v/>
      </c>
    </row>
    <row r="134" spans="1:19" x14ac:dyDescent="0.25">
      <c r="A134">
        <v>133</v>
      </c>
      <c r="B134" t="s">
        <v>167</v>
      </c>
      <c r="C134" t="s">
        <v>692</v>
      </c>
      <c r="D134" t="s">
        <v>693</v>
      </c>
      <c r="E134" t="s">
        <v>694</v>
      </c>
      <c r="F134" t="s">
        <v>695</v>
      </c>
      <c r="G134" t="s">
        <v>178</v>
      </c>
      <c r="L134" t="str">
        <v>132</v>
      </c>
      <c r="M134" t="str">
        <v>Kristen</v>
      </c>
      <c r="N134" t="str">
        <v>Sandoval</v>
      </c>
      <c r="O134" t="str">
        <v>qmartinez@hotmail.com</v>
      </c>
      <c r="P134" t="str">
        <v>(918)213-3019</v>
      </c>
      <c r="Q134" t="str">
        <v>Lake Russellberg</v>
      </c>
      <c r="R134" t="str">
        <v>Palau</v>
      </c>
      <c r="S134" t="str">
        <v/>
      </c>
    </row>
    <row r="135" spans="1:19" x14ac:dyDescent="0.25">
      <c r="A135">
        <v>134</v>
      </c>
      <c r="B135" t="s">
        <v>696</v>
      </c>
      <c r="C135" t="s">
        <v>697</v>
      </c>
      <c r="D135" t="s">
        <v>698</v>
      </c>
      <c r="E135" t="s">
        <v>699</v>
      </c>
      <c r="F135" t="s">
        <v>700</v>
      </c>
      <c r="G135" t="s">
        <v>318</v>
      </c>
      <c r="L135" t="str">
        <v>133</v>
      </c>
      <c r="M135" t="str">
        <v>Daniel</v>
      </c>
      <c r="N135" t="str">
        <v>Morgan</v>
      </c>
      <c r="O135" t="str">
        <v>kyle53@thompson-white.net</v>
      </c>
      <c r="P135" t="str">
        <v>(482)256-5139x89920</v>
      </c>
      <c r="Q135" t="str">
        <v>Josephview</v>
      </c>
      <c r="R135" t="str">
        <v>Bulgaria</v>
      </c>
      <c r="S135" t="str">
        <v/>
      </c>
    </row>
    <row r="136" spans="1:19" x14ac:dyDescent="0.25">
      <c r="A136">
        <v>135</v>
      </c>
      <c r="B136" t="s">
        <v>701</v>
      </c>
      <c r="C136" t="s">
        <v>579</v>
      </c>
      <c r="D136" t="s">
        <v>702</v>
      </c>
      <c r="E136" t="s">
        <v>703</v>
      </c>
      <c r="F136" t="s">
        <v>704</v>
      </c>
      <c r="G136" t="s">
        <v>705</v>
      </c>
      <c r="L136" t="str">
        <v>134</v>
      </c>
      <c r="M136" t="str">
        <v>Ryan</v>
      </c>
      <c r="N136" t="str">
        <v>Frye</v>
      </c>
      <c r="O136" t="str">
        <v>rodgersdaniel@mills-bender.info</v>
      </c>
      <c r="P136" t="str">
        <v>001-936-574-0662x0745</v>
      </c>
      <c r="Q136" t="str">
        <v>Annville</v>
      </c>
      <c r="R136" t="str">
        <v>India</v>
      </c>
      <c r="S136" t="str">
        <v/>
      </c>
    </row>
    <row r="137" spans="1:19" x14ac:dyDescent="0.25">
      <c r="A137">
        <v>136</v>
      </c>
      <c r="B137" t="s">
        <v>72</v>
      </c>
      <c r="C137" t="s">
        <v>706</v>
      </c>
      <c r="D137" t="s">
        <v>707</v>
      </c>
      <c r="E137" t="s">
        <v>708</v>
      </c>
      <c r="F137" t="s">
        <v>709</v>
      </c>
      <c r="G137" t="s">
        <v>710</v>
      </c>
      <c r="L137" t="str">
        <v>135</v>
      </c>
      <c r="M137" t="str">
        <v>Shawna</v>
      </c>
      <c r="N137" t="str">
        <v>Phillips</v>
      </c>
      <c r="O137" t="str">
        <v>caitlin52@miller.com</v>
      </c>
      <c r="P137" t="str">
        <v>+1-430-914-9947x53097</v>
      </c>
      <c r="Q137" t="str">
        <v>New Peggyville</v>
      </c>
      <c r="R137" t="str">
        <v>Vanuatu</v>
      </c>
      <c r="S137" t="str">
        <v/>
      </c>
    </row>
    <row r="138" spans="1:19" x14ac:dyDescent="0.25">
      <c r="A138">
        <v>137</v>
      </c>
      <c r="B138" t="s">
        <v>482</v>
      </c>
      <c r="C138" t="s">
        <v>560</v>
      </c>
      <c r="D138" t="s">
        <v>711</v>
      </c>
      <c r="E138" t="s">
        <v>712</v>
      </c>
      <c r="F138" t="s">
        <v>713</v>
      </c>
      <c r="G138" t="s">
        <v>288</v>
      </c>
      <c r="L138" t="str">
        <v>136</v>
      </c>
      <c r="M138" t="str">
        <v>William</v>
      </c>
      <c r="N138" t="str">
        <v>Singh</v>
      </c>
      <c r="O138" t="str">
        <v>tmathews@boyd.com</v>
      </c>
      <c r="P138" t="str">
        <v>+1-215-045-4924x0253</v>
      </c>
      <c r="Q138" t="str">
        <v>Port Bradley</v>
      </c>
      <c r="R138" t="str">
        <v>Singapore</v>
      </c>
      <c r="S138" t="str">
        <v/>
      </c>
    </row>
    <row r="139" spans="1:19" x14ac:dyDescent="0.25">
      <c r="A139">
        <v>138</v>
      </c>
      <c r="B139" t="s">
        <v>524</v>
      </c>
      <c r="C139" t="s">
        <v>714</v>
      </c>
      <c r="D139" t="s">
        <v>715</v>
      </c>
      <c r="E139" t="s">
        <v>716</v>
      </c>
      <c r="F139" t="s">
        <v>717</v>
      </c>
      <c r="G139" t="s">
        <v>553</v>
      </c>
      <c r="L139" t="str">
        <v>137</v>
      </c>
      <c r="M139" t="str">
        <v>Jeffrey</v>
      </c>
      <c r="N139" t="str">
        <v>Patterson</v>
      </c>
      <c r="O139" t="str">
        <v>latoyawiggins@stephenson.com</v>
      </c>
      <c r="P139" t="str">
        <v>237.236.4122x375</v>
      </c>
      <c r="Q139" t="str">
        <v>North Deborahville</v>
      </c>
      <c r="R139" t="str">
        <v>Palau</v>
      </c>
      <c r="S139" t="str">
        <v/>
      </c>
    </row>
    <row r="140" spans="1:19" x14ac:dyDescent="0.25">
      <c r="A140">
        <v>139</v>
      </c>
      <c r="B140" t="s">
        <v>185</v>
      </c>
      <c r="C140" t="s">
        <v>718</v>
      </c>
      <c r="D140" t="s">
        <v>719</v>
      </c>
      <c r="E140" t="s">
        <v>720</v>
      </c>
      <c r="F140" t="s">
        <v>721</v>
      </c>
      <c r="G140" t="s">
        <v>17</v>
      </c>
      <c r="L140" t="str">
        <v>138</v>
      </c>
      <c r="M140" t="str">
        <v>Patrick</v>
      </c>
      <c r="N140" t="str">
        <v>Lynn</v>
      </c>
      <c r="O140" t="str">
        <v>william02@gmail.com</v>
      </c>
      <c r="P140" t="str">
        <v>+1-901-765-8013x5758</v>
      </c>
      <c r="Q140" t="str">
        <v>South Mason</v>
      </c>
      <c r="R140" t="str">
        <v>Sri Lanka</v>
      </c>
      <c r="S140" t="str">
        <v/>
      </c>
    </row>
    <row r="141" spans="1:19" x14ac:dyDescent="0.25">
      <c r="A141">
        <v>140</v>
      </c>
      <c r="B141" t="s">
        <v>66</v>
      </c>
      <c r="C141" t="s">
        <v>722</v>
      </c>
      <c r="D141" t="s">
        <v>723</v>
      </c>
      <c r="E141" t="s">
        <v>724</v>
      </c>
      <c r="F141" t="s">
        <v>725</v>
      </c>
      <c r="G141" t="s">
        <v>726</v>
      </c>
      <c r="L141" t="str">
        <v>139</v>
      </c>
      <c r="M141" t="str">
        <v>Nicole</v>
      </c>
      <c r="N141" t="str">
        <v>Bowers</v>
      </c>
      <c r="O141" t="str">
        <v>adamdougherty@gmail.com</v>
      </c>
      <c r="P141" t="str">
        <v>001-432-171-9203x8851</v>
      </c>
      <c r="Q141" t="str">
        <v>Kellymouth</v>
      </c>
      <c r="R141" t="str">
        <v>Christmas Island</v>
      </c>
      <c r="S141" t="str">
        <v/>
      </c>
    </row>
    <row r="142" spans="1:19" x14ac:dyDescent="0.25">
      <c r="A142">
        <v>141</v>
      </c>
      <c r="B142" t="s">
        <v>727</v>
      </c>
      <c r="C142" t="s">
        <v>728</v>
      </c>
      <c r="D142" t="s">
        <v>729</v>
      </c>
      <c r="E142" t="s">
        <v>730</v>
      </c>
      <c r="F142" t="s">
        <v>731</v>
      </c>
      <c r="G142" t="s">
        <v>732</v>
      </c>
      <c r="L142" t="str">
        <v>140</v>
      </c>
      <c r="M142" t="str">
        <v>Christopher</v>
      </c>
      <c r="N142" t="str">
        <v>Hogan</v>
      </c>
      <c r="O142" t="str">
        <v>phart@rodriguez-olsen.com</v>
      </c>
      <c r="P142" t="str">
        <v>283-487-2093x169</v>
      </c>
      <c r="Q142" t="str">
        <v>New Johnview</v>
      </c>
      <c r="R142" t="str">
        <v>Djibouti</v>
      </c>
      <c r="S142" t="str">
        <v/>
      </c>
    </row>
    <row r="143" spans="1:19" x14ac:dyDescent="0.25">
      <c r="A143">
        <v>142</v>
      </c>
      <c r="B143" t="s">
        <v>733</v>
      </c>
      <c r="C143" t="s">
        <v>734</v>
      </c>
      <c r="D143" t="s">
        <v>735</v>
      </c>
      <c r="E143" t="s">
        <v>736</v>
      </c>
      <c r="F143" t="s">
        <v>737</v>
      </c>
      <c r="G143" t="s">
        <v>738</v>
      </c>
      <c r="L143" t="str">
        <v>141</v>
      </c>
      <c r="M143" t="str">
        <v>Jonathan</v>
      </c>
      <c r="N143" t="str">
        <v>Anderson</v>
      </c>
      <c r="O143" t="str">
        <v>jennifer85@yahoo.com</v>
      </c>
      <c r="P143" t="str">
        <v>951.315.8323x650</v>
      </c>
      <c r="Q143" t="str">
        <v>Cochranville</v>
      </c>
      <c r="R143" t="str">
        <v>Hong Kong</v>
      </c>
      <c r="S143" t="str">
        <v/>
      </c>
    </row>
    <row r="144" spans="1:19" x14ac:dyDescent="0.25">
      <c r="A144">
        <v>143</v>
      </c>
      <c r="B144" t="s">
        <v>739</v>
      </c>
      <c r="C144" t="s">
        <v>740</v>
      </c>
      <c r="D144" t="s">
        <v>741</v>
      </c>
      <c r="E144" t="s">
        <v>742</v>
      </c>
      <c r="F144" t="s">
        <v>743</v>
      </c>
      <c r="G144" t="s">
        <v>463</v>
      </c>
      <c r="L144" t="str">
        <v>142</v>
      </c>
      <c r="M144" t="str">
        <v>Diana</v>
      </c>
      <c r="N144" t="str">
        <v>Cuevas</v>
      </c>
      <c r="O144" t="str">
        <v>gordonjeffrey@perez.com</v>
      </c>
      <c r="P144" t="str">
        <v>657-122-7003</v>
      </c>
      <c r="Q144" t="str">
        <v>Allenville</v>
      </c>
      <c r="R144" t="str">
        <v>Micronesia</v>
      </c>
      <c r="S144" t="str">
        <v/>
      </c>
    </row>
    <row r="145" spans="1:19" x14ac:dyDescent="0.25">
      <c r="A145">
        <v>144</v>
      </c>
      <c r="B145" t="s">
        <v>744</v>
      </c>
      <c r="C145" t="s">
        <v>745</v>
      </c>
      <c r="D145" t="s">
        <v>746</v>
      </c>
      <c r="E145" t="s">
        <v>747</v>
      </c>
      <c r="F145" t="s">
        <v>748</v>
      </c>
      <c r="G145" t="s">
        <v>29</v>
      </c>
      <c r="L145" t="str">
        <v>143</v>
      </c>
      <c r="M145" t="str">
        <v>Kimberly</v>
      </c>
      <c r="N145" t="str">
        <v>Walker</v>
      </c>
      <c r="O145" t="str">
        <v>andradetim@parks.net</v>
      </c>
      <c r="P145" t="str">
        <v>684-330-0165x074</v>
      </c>
      <c r="Q145" t="str">
        <v>Jeffreyton</v>
      </c>
      <c r="R145" t="str">
        <v>Algeria</v>
      </c>
      <c r="S145" t="str">
        <v/>
      </c>
    </row>
    <row r="146" spans="1:19" x14ac:dyDescent="0.25">
      <c r="A146">
        <v>145</v>
      </c>
      <c r="B146" t="s">
        <v>749</v>
      </c>
      <c r="C146" t="s">
        <v>750</v>
      </c>
      <c r="D146" t="s">
        <v>751</v>
      </c>
      <c r="E146" t="s">
        <v>752</v>
      </c>
      <c r="F146" t="s">
        <v>753</v>
      </c>
      <c r="G146" t="s">
        <v>608</v>
      </c>
      <c r="L146" t="str">
        <v>144</v>
      </c>
      <c r="M146" t="str">
        <v>Shane</v>
      </c>
      <c r="N146" t="str">
        <v>Sheppard</v>
      </c>
      <c r="O146" t="str">
        <v>leah94@barnett.com</v>
      </c>
      <c r="P146" t="str">
        <v>529.094.6029x9766</v>
      </c>
      <c r="Q146" t="str">
        <v>Martinezburgh</v>
      </c>
      <c r="R146" t="str">
        <v>Bermuda</v>
      </c>
      <c r="S146" t="str">
        <v/>
      </c>
    </row>
    <row r="147" spans="1:19" x14ac:dyDescent="0.25">
      <c r="A147">
        <v>146</v>
      </c>
      <c r="B147" t="s">
        <v>754</v>
      </c>
      <c r="C147" t="s">
        <v>755</v>
      </c>
      <c r="D147" t="s">
        <v>756</v>
      </c>
      <c r="E147" t="s">
        <v>757</v>
      </c>
      <c r="F147" t="s">
        <v>758</v>
      </c>
      <c r="G147" t="s">
        <v>759</v>
      </c>
      <c r="L147" t="str">
        <v>145</v>
      </c>
      <c r="M147" t="str">
        <v>Wanda</v>
      </c>
      <c r="N147" t="str">
        <v>Chen</v>
      </c>
      <c r="O147" t="str">
        <v>ilindsey@romero.net</v>
      </c>
      <c r="P147" t="str">
        <v>+1-190-836-8766x09306</v>
      </c>
      <c r="Q147" t="str">
        <v>Emilyfort</v>
      </c>
      <c r="R147" t="str">
        <v>Heard Island and McDonald Islands</v>
      </c>
      <c r="S147" t="str">
        <v/>
      </c>
    </row>
    <row r="148" spans="1:19" x14ac:dyDescent="0.25">
      <c r="A148">
        <v>147</v>
      </c>
      <c r="B148" t="s">
        <v>760</v>
      </c>
      <c r="C148" t="s">
        <v>761</v>
      </c>
      <c r="D148" t="s">
        <v>762</v>
      </c>
      <c r="E148" t="s">
        <v>763</v>
      </c>
      <c r="F148" t="s">
        <v>764</v>
      </c>
      <c r="G148" t="s">
        <v>765</v>
      </c>
      <c r="L148" t="str">
        <v>146</v>
      </c>
      <c r="M148" t="str">
        <v>Michael</v>
      </c>
      <c r="N148" t="str">
        <v>Robertson</v>
      </c>
      <c r="O148" t="str">
        <v>ubailey@stewart.org</v>
      </c>
      <c r="P148" t="str">
        <v>+1-547-346-4228x04963</v>
      </c>
      <c r="Q148" t="str">
        <v>New Suzanne</v>
      </c>
      <c r="R148" t="str">
        <v>Peru</v>
      </c>
      <c r="S148" t="str">
        <v/>
      </c>
    </row>
    <row r="149" spans="1:19" x14ac:dyDescent="0.25">
      <c r="A149">
        <v>148</v>
      </c>
      <c r="B149" t="s">
        <v>766</v>
      </c>
      <c r="C149" t="s">
        <v>767</v>
      </c>
      <c r="D149" t="s">
        <v>768</v>
      </c>
      <c r="E149">
        <f>1-964-496-3105</f>
        <v>-4564</v>
      </c>
      <c r="F149" t="s">
        <v>769</v>
      </c>
      <c r="G149" t="s">
        <v>770</v>
      </c>
      <c r="L149" t="str">
        <v>147</v>
      </c>
      <c r="M149" t="str">
        <v>Crystal</v>
      </c>
      <c r="N149" t="str">
        <v>Gonzalez</v>
      </c>
      <c r="O149" t="str">
        <v>ortizelizabeth@foster.com</v>
      </c>
      <c r="P149" t="str">
        <v>001-232-766-6301x571</v>
      </c>
      <c r="Q149" t="str">
        <v>Thomasport</v>
      </c>
      <c r="R149" t="str">
        <v>Mexico</v>
      </c>
      <c r="S149" t="str">
        <v/>
      </c>
    </row>
    <row r="150" spans="1:19" x14ac:dyDescent="0.25">
      <c r="A150">
        <v>149</v>
      </c>
      <c r="B150" t="s">
        <v>771</v>
      </c>
      <c r="C150" t="s">
        <v>772</v>
      </c>
      <c r="D150" t="s">
        <v>773</v>
      </c>
      <c r="E150" t="s">
        <v>774</v>
      </c>
      <c r="F150" t="s">
        <v>775</v>
      </c>
      <c r="G150" t="s">
        <v>47</v>
      </c>
      <c r="L150" t="str">
        <v>148</v>
      </c>
      <c r="M150" t="str">
        <v>Marilyn</v>
      </c>
      <c r="N150" t="str">
        <v>Fitzgerald</v>
      </c>
      <c r="O150" t="str">
        <v>laurabonilla@hotmail.com</v>
      </c>
      <c r="P150" t="str">
        <v>-4564</v>
      </c>
      <c r="Q150" t="str">
        <v>South Jerry</v>
      </c>
      <c r="R150" t="str">
        <v>Madagascar</v>
      </c>
      <c r="S150" t="str">
        <v/>
      </c>
    </row>
    <row r="151" spans="1:19" x14ac:dyDescent="0.25">
      <c r="A151">
        <v>150</v>
      </c>
      <c r="B151" t="s">
        <v>238</v>
      </c>
      <c r="C151" t="s">
        <v>261</v>
      </c>
      <c r="D151" t="s">
        <v>776</v>
      </c>
      <c r="E151" t="s">
        <v>777</v>
      </c>
      <c r="F151" t="s">
        <v>778</v>
      </c>
      <c r="G151" t="s">
        <v>779</v>
      </c>
      <c r="L151" t="str">
        <v>149</v>
      </c>
      <c r="M151" t="str">
        <v>Elijah</v>
      </c>
      <c r="N151" t="str">
        <v>Barrett</v>
      </c>
      <c r="O151" t="str">
        <v>marshallmichael@hotmail.com</v>
      </c>
      <c r="P151" t="str">
        <v>+1-549-223-6638x0761</v>
      </c>
      <c r="Q151" t="str">
        <v>Allisonview</v>
      </c>
      <c r="R151" t="str">
        <v>China</v>
      </c>
      <c r="S151" t="str">
        <v/>
      </c>
    </row>
    <row r="152" spans="1:19" x14ac:dyDescent="0.25">
      <c r="A152">
        <v>151</v>
      </c>
      <c r="B152" t="s">
        <v>179</v>
      </c>
      <c r="C152" t="s">
        <v>780</v>
      </c>
      <c r="D152" t="s">
        <v>781</v>
      </c>
      <c r="E152">
        <v>1478241581</v>
      </c>
      <c r="F152" t="s">
        <v>782</v>
      </c>
      <c r="G152" t="s">
        <v>783</v>
      </c>
      <c r="L152" t="str">
        <v>150</v>
      </c>
      <c r="M152" t="str">
        <v>Stephanie</v>
      </c>
      <c r="N152" t="str">
        <v>Wilson</v>
      </c>
      <c r="O152" t="str">
        <v>trich@kline-jones.com</v>
      </c>
      <c r="P152" t="str">
        <v>965-103-0819</v>
      </c>
      <c r="Q152" t="str">
        <v>West Chrischester</v>
      </c>
      <c r="R152" t="str">
        <v>Cameroon</v>
      </c>
      <c r="S152" t="str">
        <v/>
      </c>
    </row>
    <row r="153" spans="1:19" x14ac:dyDescent="0.25">
      <c r="A153">
        <v>152</v>
      </c>
      <c r="B153" t="s">
        <v>66</v>
      </c>
      <c r="C153" t="s">
        <v>61</v>
      </c>
      <c r="D153" t="s">
        <v>784</v>
      </c>
      <c r="E153" t="s">
        <v>785</v>
      </c>
      <c r="F153" t="s">
        <v>786</v>
      </c>
      <c r="G153" t="s">
        <v>558</v>
      </c>
      <c r="L153" t="str">
        <v>151</v>
      </c>
      <c r="M153" t="str">
        <v>Sandra</v>
      </c>
      <c r="N153" t="str">
        <v>Marquez</v>
      </c>
      <c r="O153" t="str">
        <v>ramosapril@gmail.com</v>
      </c>
      <c r="P153" t="str">
        <v>1478241581</v>
      </c>
      <c r="Q153" t="str">
        <v>Kimberlyland</v>
      </c>
      <c r="R153" t="str">
        <v>Iran</v>
      </c>
      <c r="S153" t="str">
        <v/>
      </c>
    </row>
    <row r="154" spans="1:19" x14ac:dyDescent="0.25">
      <c r="A154">
        <v>153</v>
      </c>
      <c r="B154" t="s">
        <v>787</v>
      </c>
      <c r="C154" t="s">
        <v>788</v>
      </c>
      <c r="D154" t="s">
        <v>789</v>
      </c>
      <c r="E154" t="s">
        <v>790</v>
      </c>
      <c r="F154" t="s">
        <v>791</v>
      </c>
      <c r="G154" t="s">
        <v>792</v>
      </c>
      <c r="L154" t="str">
        <v>152</v>
      </c>
      <c r="M154" t="str">
        <v>Christopher</v>
      </c>
      <c r="N154" t="str">
        <v>Carroll</v>
      </c>
      <c r="O154" t="str">
        <v>ruben57@martinez-flores.com</v>
      </c>
      <c r="P154" t="str">
        <v>268-164-0834x43732</v>
      </c>
      <c r="Q154" t="str">
        <v>Joshuaborough</v>
      </c>
      <c r="R154" t="str">
        <v>Mayotte</v>
      </c>
      <c r="S154" t="str">
        <v/>
      </c>
    </row>
    <row r="155" spans="1:19" x14ac:dyDescent="0.25">
      <c r="A155">
        <v>154</v>
      </c>
      <c r="B155" t="s">
        <v>793</v>
      </c>
      <c r="C155" t="s">
        <v>267</v>
      </c>
      <c r="D155" t="s">
        <v>794</v>
      </c>
      <c r="E155" t="s">
        <v>795</v>
      </c>
      <c r="F155" t="s">
        <v>796</v>
      </c>
      <c r="G155" t="s">
        <v>542</v>
      </c>
      <c r="L155" t="str">
        <v>153</v>
      </c>
      <c r="M155" t="str">
        <v>Nathaniel</v>
      </c>
      <c r="N155" t="str">
        <v>Lopez</v>
      </c>
      <c r="O155" t="str">
        <v>john38@gmail.com</v>
      </c>
      <c r="P155" t="str">
        <v>058-162-7671x28853</v>
      </c>
      <c r="Q155" t="str">
        <v>New Joseph</v>
      </c>
      <c r="R155" t="str">
        <v>Hungary</v>
      </c>
      <c r="S155" t="str">
        <v/>
      </c>
    </row>
    <row r="156" spans="1:19" x14ac:dyDescent="0.25">
      <c r="A156">
        <v>155</v>
      </c>
      <c r="B156" t="s">
        <v>797</v>
      </c>
      <c r="C156" t="s">
        <v>579</v>
      </c>
      <c r="D156" t="s">
        <v>798</v>
      </c>
      <c r="E156" t="s">
        <v>799</v>
      </c>
      <c r="F156" t="s">
        <v>800</v>
      </c>
      <c r="G156" t="s">
        <v>71</v>
      </c>
      <c r="L156" t="str">
        <v>154</v>
      </c>
      <c r="M156" t="str">
        <v>Alex</v>
      </c>
      <c r="N156" t="str">
        <v>Perez</v>
      </c>
      <c r="O156" t="str">
        <v>lorigray@williamson-jackson.com</v>
      </c>
      <c r="P156" t="str">
        <v>633.792.7120</v>
      </c>
      <c r="Q156" t="str">
        <v>Singhland</v>
      </c>
      <c r="R156" t="str">
        <v>Chad</v>
      </c>
      <c r="S156" t="str">
        <v/>
      </c>
    </row>
    <row r="157" spans="1:19" x14ac:dyDescent="0.25">
      <c r="A157">
        <v>156</v>
      </c>
      <c r="B157" t="s">
        <v>143</v>
      </c>
      <c r="C157" t="s">
        <v>788</v>
      </c>
      <c r="D157" t="s">
        <v>801</v>
      </c>
      <c r="E157" t="s">
        <v>802</v>
      </c>
      <c r="F157" t="s">
        <v>803</v>
      </c>
      <c r="G157" t="s">
        <v>131</v>
      </c>
      <c r="L157" t="str">
        <v>155</v>
      </c>
      <c r="M157" t="str">
        <v>Roger</v>
      </c>
      <c r="N157" t="str">
        <v>Phillips</v>
      </c>
      <c r="O157" t="str">
        <v>jill40@hotmail.com</v>
      </c>
      <c r="P157" t="str">
        <v>597-550-8210x2455</v>
      </c>
      <c r="Q157" t="str">
        <v>West Brianfort</v>
      </c>
      <c r="R157" t="str">
        <v>Panama</v>
      </c>
      <c r="S157" t="str">
        <v/>
      </c>
    </row>
    <row r="158" spans="1:19" x14ac:dyDescent="0.25">
      <c r="A158">
        <v>157</v>
      </c>
      <c r="B158" t="s">
        <v>632</v>
      </c>
      <c r="C158" t="s">
        <v>804</v>
      </c>
      <c r="D158" t="s">
        <v>805</v>
      </c>
      <c r="E158" t="s">
        <v>806</v>
      </c>
      <c r="F158" t="s">
        <v>807</v>
      </c>
      <c r="G158" t="s">
        <v>564</v>
      </c>
      <c r="L158" t="str">
        <v>156</v>
      </c>
      <c r="M158" t="str">
        <v>Adam</v>
      </c>
      <c r="N158" t="str">
        <v>Lopez</v>
      </c>
      <c r="O158" t="str">
        <v>amber70@clements-delgado.com</v>
      </c>
      <c r="P158" t="str">
        <v>(286)270-5462x20342</v>
      </c>
      <c r="Q158" t="str">
        <v>Jeremybury</v>
      </c>
      <c r="R158" t="str">
        <v>Nicaragua</v>
      </c>
      <c r="S158" t="str">
        <v/>
      </c>
    </row>
    <row r="159" spans="1:19" x14ac:dyDescent="0.25">
      <c r="A159">
        <v>158</v>
      </c>
      <c r="B159" t="s">
        <v>808</v>
      </c>
      <c r="C159" t="s">
        <v>382</v>
      </c>
      <c r="D159" t="s">
        <v>809</v>
      </c>
      <c r="E159" t="s">
        <v>810</v>
      </c>
      <c r="F159" t="s">
        <v>811</v>
      </c>
      <c r="G159" t="s">
        <v>298</v>
      </c>
      <c r="L159" t="str">
        <v>157</v>
      </c>
      <c r="M159" t="str">
        <v>Laura</v>
      </c>
      <c r="N159" t="str">
        <v>Pope</v>
      </c>
      <c r="O159" t="str">
        <v>josephkelley@lee-phillips.net</v>
      </c>
      <c r="P159" t="str">
        <v>546.791.8570x351</v>
      </c>
      <c r="Q159" t="str">
        <v>Julieton</v>
      </c>
      <c r="R159" t="str">
        <v>Turkmenistan</v>
      </c>
      <c r="S159" t="str">
        <v/>
      </c>
    </row>
    <row r="160" spans="1:19" x14ac:dyDescent="0.25">
      <c r="A160">
        <v>159</v>
      </c>
      <c r="B160" t="s">
        <v>543</v>
      </c>
      <c r="C160" t="s">
        <v>812</v>
      </c>
      <c r="D160" t="s">
        <v>813</v>
      </c>
      <c r="E160" t="s">
        <v>814</v>
      </c>
      <c r="F160" t="s">
        <v>815</v>
      </c>
      <c r="G160" t="s">
        <v>816</v>
      </c>
      <c r="L160" t="str">
        <v>158</v>
      </c>
      <c r="M160" t="str">
        <v>Joshua</v>
      </c>
      <c r="N160" t="str">
        <v>Brown</v>
      </c>
      <c r="O160" t="str">
        <v>amyterry@yahoo.com</v>
      </c>
      <c r="P160" t="str">
        <v>001-320-674-0241x3412</v>
      </c>
      <c r="Q160" t="str">
        <v>Lisashire</v>
      </c>
      <c r="R160" t="str">
        <v>Mongolia</v>
      </c>
      <c r="S160" t="str">
        <v/>
      </c>
    </row>
    <row r="161" spans="1:19" x14ac:dyDescent="0.25">
      <c r="A161">
        <v>160</v>
      </c>
      <c r="B161" t="s">
        <v>817</v>
      </c>
      <c r="C161" t="s">
        <v>818</v>
      </c>
      <c r="D161" t="s">
        <v>819</v>
      </c>
      <c r="E161" t="s">
        <v>820</v>
      </c>
      <c r="F161" t="s">
        <v>821</v>
      </c>
      <c r="G161" t="s">
        <v>553</v>
      </c>
      <c r="L161" t="str">
        <v>159</v>
      </c>
      <c r="M161" t="str">
        <v>Tammy</v>
      </c>
      <c r="N161" t="str">
        <v>Diaz</v>
      </c>
      <c r="O161" t="str">
        <v>jessica77@hotmail.com</v>
      </c>
      <c r="P161" t="str">
        <v>(703)573-3367</v>
      </c>
      <c r="Q161" t="str">
        <v>Marcusville</v>
      </c>
      <c r="R161" t="str">
        <v>Tajikistan</v>
      </c>
      <c r="S161" t="str">
        <v/>
      </c>
    </row>
    <row r="162" spans="1:19" x14ac:dyDescent="0.25">
      <c r="A162">
        <v>161</v>
      </c>
      <c r="B162" t="s">
        <v>232</v>
      </c>
      <c r="C162" t="s">
        <v>822</v>
      </c>
      <c r="D162" t="s">
        <v>823</v>
      </c>
      <c r="E162" t="s">
        <v>824</v>
      </c>
      <c r="F162" t="s">
        <v>825</v>
      </c>
      <c r="G162" t="s">
        <v>631</v>
      </c>
      <c r="L162" t="str">
        <v>160</v>
      </c>
      <c r="M162" t="str">
        <v>Hector</v>
      </c>
      <c r="N162" t="str">
        <v>Nichols</v>
      </c>
      <c r="O162" t="str">
        <v>yscott@hotmail.com</v>
      </c>
      <c r="P162" t="str">
        <v>+1-449-172-9815x494</v>
      </c>
      <c r="Q162" t="str">
        <v>Melaniemouth</v>
      </c>
      <c r="R162" t="str">
        <v>Sri Lanka</v>
      </c>
      <c r="S162" t="str">
        <v/>
      </c>
    </row>
    <row r="163" spans="1:19" x14ac:dyDescent="0.25">
      <c r="A163">
        <v>162</v>
      </c>
      <c r="B163" t="s">
        <v>486</v>
      </c>
      <c r="C163" t="s">
        <v>675</v>
      </c>
      <c r="D163" t="s">
        <v>826</v>
      </c>
      <c r="E163" t="s">
        <v>827</v>
      </c>
      <c r="F163" t="s">
        <v>828</v>
      </c>
      <c r="G163" t="s">
        <v>495</v>
      </c>
      <c r="L163" t="str">
        <v>161</v>
      </c>
      <c r="M163" t="str">
        <v>Samantha</v>
      </c>
      <c r="N163" t="str">
        <v>Le</v>
      </c>
      <c r="O163" t="str">
        <v>donnasalazar@yahoo.com</v>
      </c>
      <c r="P163" t="str">
        <v>001-306-545-0142x95403</v>
      </c>
      <c r="Q163" t="str">
        <v>Josephberg</v>
      </c>
      <c r="R163" t="str">
        <v>Guadeloupe</v>
      </c>
      <c r="S163" t="str">
        <v/>
      </c>
    </row>
    <row r="164" spans="1:19" x14ac:dyDescent="0.25">
      <c r="A164">
        <v>163</v>
      </c>
      <c r="B164" t="s">
        <v>829</v>
      </c>
      <c r="C164" t="s">
        <v>162</v>
      </c>
      <c r="D164" t="s">
        <v>830</v>
      </c>
      <c r="E164" t="s">
        <v>831</v>
      </c>
      <c r="F164" t="s">
        <v>832</v>
      </c>
      <c r="G164" t="s">
        <v>833</v>
      </c>
      <c r="L164" t="str">
        <v>162</v>
      </c>
      <c r="M164" t="str">
        <v>Lisa</v>
      </c>
      <c r="N164" t="str">
        <v>Wright</v>
      </c>
      <c r="O164" t="str">
        <v>gibsonmarie@hotmail.com</v>
      </c>
      <c r="P164" t="str">
        <v>172.746.2162x051</v>
      </c>
      <c r="Q164" t="str">
        <v>Bishopchester</v>
      </c>
      <c r="R164" t="str">
        <v>Montserrat</v>
      </c>
      <c r="S164" t="str">
        <v/>
      </c>
    </row>
    <row r="165" spans="1:19" x14ac:dyDescent="0.25">
      <c r="A165">
        <v>164</v>
      </c>
      <c r="B165" t="s">
        <v>696</v>
      </c>
      <c r="C165" t="s">
        <v>834</v>
      </c>
      <c r="D165" t="s">
        <v>835</v>
      </c>
      <c r="E165">
        <v>4070656811</v>
      </c>
      <c r="F165" t="s">
        <v>836</v>
      </c>
      <c r="G165" t="s">
        <v>443</v>
      </c>
      <c r="L165" t="str">
        <v>163</v>
      </c>
      <c r="M165" t="str">
        <v>Mary</v>
      </c>
      <c r="N165" t="str">
        <v>Graham</v>
      </c>
      <c r="O165" t="str">
        <v>nicholas20@hotmail.com</v>
      </c>
      <c r="P165" t="str">
        <v>054.516.8399x59364</v>
      </c>
      <c r="Q165" t="str">
        <v>Millsberg</v>
      </c>
      <c r="R165" t="str">
        <v>Taiwan</v>
      </c>
      <c r="S165" t="str">
        <v/>
      </c>
    </row>
    <row r="166" spans="1:19" x14ac:dyDescent="0.25">
      <c r="A166">
        <v>165</v>
      </c>
      <c r="B166" t="s">
        <v>837</v>
      </c>
      <c r="C166" t="s">
        <v>838</v>
      </c>
      <c r="D166" t="s">
        <v>839</v>
      </c>
      <c r="E166" t="s">
        <v>840</v>
      </c>
      <c r="F166" t="s">
        <v>841</v>
      </c>
      <c r="G166" t="s">
        <v>842</v>
      </c>
      <c r="L166" t="str">
        <v>164</v>
      </c>
      <c r="M166" t="str">
        <v>Ryan</v>
      </c>
      <c r="N166" t="str">
        <v>Mcdaniel</v>
      </c>
      <c r="O166" t="str">
        <v>johnyoung@dodson-mccoy.com</v>
      </c>
      <c r="P166" t="str">
        <v>4070656811</v>
      </c>
      <c r="Q166" t="str">
        <v>Lake Matthewland</v>
      </c>
      <c r="R166" t="str">
        <v>Netherlands</v>
      </c>
      <c r="S166" t="str">
        <v/>
      </c>
    </row>
    <row r="167" spans="1:19" x14ac:dyDescent="0.25">
      <c r="A167">
        <v>166</v>
      </c>
      <c r="B167" t="s">
        <v>66</v>
      </c>
      <c r="C167" t="s">
        <v>843</v>
      </c>
      <c r="D167" t="s">
        <v>844</v>
      </c>
      <c r="E167" t="s">
        <v>845</v>
      </c>
      <c r="F167" t="s">
        <v>846</v>
      </c>
      <c r="G167" t="s">
        <v>425</v>
      </c>
      <c r="L167" t="str">
        <v>165</v>
      </c>
      <c r="M167" t="str">
        <v>Noah</v>
      </c>
      <c r="N167" t="str">
        <v>Wood</v>
      </c>
      <c r="O167" t="str">
        <v>glassterri@gmail.com</v>
      </c>
      <c r="P167" t="str">
        <v>+1-549-097-4891x146</v>
      </c>
      <c r="Q167" t="str">
        <v>Melendezburgh</v>
      </c>
      <c r="R167" t="str">
        <v>Saint Vincent and the Grenadines</v>
      </c>
      <c r="S167" t="str">
        <v/>
      </c>
    </row>
    <row r="168" spans="1:19" x14ac:dyDescent="0.25">
      <c r="A168">
        <v>167</v>
      </c>
      <c r="B168" t="s">
        <v>847</v>
      </c>
      <c r="C168" t="s">
        <v>261</v>
      </c>
      <c r="D168" t="s">
        <v>848</v>
      </c>
      <c r="E168" t="s">
        <v>849</v>
      </c>
      <c r="F168" t="s">
        <v>850</v>
      </c>
      <c r="G168" t="s">
        <v>792</v>
      </c>
      <c r="L168" t="str">
        <v>166</v>
      </c>
      <c r="M168" t="str">
        <v>Christopher</v>
      </c>
      <c r="N168" t="str">
        <v>Stewart</v>
      </c>
      <c r="O168" t="str">
        <v>brandibailey@robinson-peters.org</v>
      </c>
      <c r="P168" t="str">
        <v>(401)763-6954x3458</v>
      </c>
      <c r="Q168" t="str">
        <v>Youngfort</v>
      </c>
      <c r="R168" t="str">
        <v>Cook Islands</v>
      </c>
      <c r="S168" t="str">
        <v/>
      </c>
    </row>
    <row r="169" spans="1:19" x14ac:dyDescent="0.25">
      <c r="A169">
        <v>168</v>
      </c>
      <c r="B169" t="s">
        <v>851</v>
      </c>
      <c r="C169" t="s">
        <v>852</v>
      </c>
      <c r="D169" t="s">
        <v>853</v>
      </c>
      <c r="E169" t="s">
        <v>854</v>
      </c>
      <c r="F169" t="s">
        <v>855</v>
      </c>
      <c r="G169" t="s">
        <v>225</v>
      </c>
      <c r="L169" t="str">
        <v>167</v>
      </c>
      <c r="M169" t="str">
        <v>Bryan</v>
      </c>
      <c r="N169" t="str">
        <v>Wilson</v>
      </c>
      <c r="O169" t="str">
        <v>miguelstrickland@hotmail.com</v>
      </c>
      <c r="P169" t="str">
        <v>(080)844-6681</v>
      </c>
      <c r="Q169" t="str">
        <v>Alexisberg</v>
      </c>
      <c r="R169" t="str">
        <v>Hungary</v>
      </c>
      <c r="S169" t="str">
        <v/>
      </c>
    </row>
    <row r="170" spans="1:19" x14ac:dyDescent="0.25">
      <c r="A170">
        <v>169</v>
      </c>
      <c r="B170" t="s">
        <v>856</v>
      </c>
      <c r="C170" t="s">
        <v>132</v>
      </c>
      <c r="D170" t="s">
        <v>857</v>
      </c>
      <c r="E170" t="s">
        <v>858</v>
      </c>
      <c r="F170" t="s">
        <v>859</v>
      </c>
      <c r="G170" t="s">
        <v>792</v>
      </c>
      <c r="L170" t="str">
        <v>168</v>
      </c>
      <c r="M170" t="str">
        <v>Andres</v>
      </c>
      <c r="N170" t="str">
        <v>Rios</v>
      </c>
      <c r="O170" t="str">
        <v>raymond62@yahoo.com</v>
      </c>
      <c r="P170" t="str">
        <v>790-872-1828</v>
      </c>
      <c r="Q170" t="str">
        <v>Jennafurt</v>
      </c>
      <c r="R170" t="str">
        <v>Cocos (Keeling) Islands</v>
      </c>
      <c r="S170" t="str">
        <v/>
      </c>
    </row>
    <row r="171" spans="1:19" x14ac:dyDescent="0.25">
      <c r="A171">
        <v>170</v>
      </c>
      <c r="B171" t="s">
        <v>860</v>
      </c>
      <c r="C171" t="s">
        <v>861</v>
      </c>
      <c r="D171" t="s">
        <v>862</v>
      </c>
      <c r="E171" t="s">
        <v>863</v>
      </c>
      <c r="F171" t="s">
        <v>864</v>
      </c>
      <c r="G171" t="s">
        <v>11</v>
      </c>
      <c r="L171" t="str">
        <v>169</v>
      </c>
      <c r="M171" t="str">
        <v>Brian</v>
      </c>
      <c r="N171" t="str">
        <v>James</v>
      </c>
      <c r="O171" t="str">
        <v>stevenavila@jones-turner.com</v>
      </c>
      <c r="P171" t="str">
        <v>954.625.3934</v>
      </c>
      <c r="Q171" t="str">
        <v>Masonbury</v>
      </c>
      <c r="R171" t="str">
        <v>Hungary</v>
      </c>
      <c r="S171" t="str">
        <v/>
      </c>
    </row>
    <row r="172" spans="1:19" x14ac:dyDescent="0.25">
      <c r="A172">
        <v>171</v>
      </c>
      <c r="B172" t="s">
        <v>865</v>
      </c>
      <c r="C172" t="s">
        <v>866</v>
      </c>
      <c r="D172" t="s">
        <v>867</v>
      </c>
      <c r="E172" t="s">
        <v>868</v>
      </c>
      <c r="F172" t="s">
        <v>869</v>
      </c>
      <c r="G172" t="s">
        <v>870</v>
      </c>
      <c r="L172" t="str">
        <v>170</v>
      </c>
      <c r="M172" t="str">
        <v>Harry</v>
      </c>
      <c r="N172" t="str">
        <v>Patton</v>
      </c>
      <c r="O172" t="str">
        <v>ewatkins@gmail.com</v>
      </c>
      <c r="P172" t="str">
        <v>(243)073-2386</v>
      </c>
      <c r="Q172" t="str">
        <v>Tiffanyside</v>
      </c>
      <c r="R172" t="str">
        <v>Philippines</v>
      </c>
      <c r="S172" t="str">
        <v/>
      </c>
    </row>
    <row r="173" spans="1:19" x14ac:dyDescent="0.25">
      <c r="A173">
        <v>172</v>
      </c>
      <c r="B173" t="s">
        <v>381</v>
      </c>
      <c r="C173" t="s">
        <v>351</v>
      </c>
      <c r="D173" t="s">
        <v>871</v>
      </c>
      <c r="E173" t="s">
        <v>872</v>
      </c>
      <c r="F173" t="s">
        <v>873</v>
      </c>
      <c r="G173" t="s">
        <v>190</v>
      </c>
      <c r="L173" t="str">
        <v>171</v>
      </c>
      <c r="M173" t="str">
        <v>Meghan</v>
      </c>
      <c r="N173" t="str">
        <v>Hoffman</v>
      </c>
      <c r="O173" t="str">
        <v>conwayjay@gmail.com</v>
      </c>
      <c r="P173" t="str">
        <v>261-237-4899</v>
      </c>
      <c r="Q173" t="str">
        <v>Lake Andrew</v>
      </c>
      <c r="R173" t="str">
        <v>Jamaica</v>
      </c>
      <c r="S173" t="str">
        <v/>
      </c>
    </row>
    <row r="174" spans="1:19" x14ac:dyDescent="0.25">
      <c r="A174">
        <v>173</v>
      </c>
      <c r="B174" t="s">
        <v>874</v>
      </c>
      <c r="C174" t="s">
        <v>875</v>
      </c>
      <c r="D174" t="s">
        <v>876</v>
      </c>
      <c r="E174" t="s">
        <v>877</v>
      </c>
      <c r="F174" t="s">
        <v>878</v>
      </c>
      <c r="G174" t="s">
        <v>219</v>
      </c>
      <c r="L174" t="str">
        <v>172</v>
      </c>
      <c r="M174" t="str">
        <v>Timothy</v>
      </c>
      <c r="N174" t="str">
        <v>Newman</v>
      </c>
      <c r="O174" t="str">
        <v>hendersonmiguel@yahoo.com</v>
      </c>
      <c r="P174" t="str">
        <v>(067)415-5860x183</v>
      </c>
      <c r="Q174" t="str">
        <v>Schmidtchester</v>
      </c>
      <c r="R174" t="str">
        <v>Grenada</v>
      </c>
      <c r="S174" t="str">
        <v/>
      </c>
    </row>
    <row r="175" spans="1:19" x14ac:dyDescent="0.25">
      <c r="A175">
        <v>174</v>
      </c>
      <c r="B175" t="s">
        <v>739</v>
      </c>
      <c r="C175" t="s">
        <v>198</v>
      </c>
      <c r="D175" t="s">
        <v>879</v>
      </c>
      <c r="E175" t="s">
        <v>880</v>
      </c>
      <c r="F175" t="s">
        <v>881</v>
      </c>
      <c r="G175" t="s">
        <v>759</v>
      </c>
      <c r="L175" t="str">
        <v>173</v>
      </c>
      <c r="M175" t="str">
        <v>Justin</v>
      </c>
      <c r="N175" t="str">
        <v>Jackson</v>
      </c>
      <c r="O175" t="str">
        <v>katherine48@gmail.com</v>
      </c>
      <c r="P175" t="str">
        <v>+1-295-685-9199x542</v>
      </c>
      <c r="Q175" t="str">
        <v>South Russellside</v>
      </c>
      <c r="R175" t="str">
        <v>United States of America</v>
      </c>
      <c r="S175" t="str">
        <v/>
      </c>
    </row>
    <row r="176" spans="1:19" x14ac:dyDescent="0.25">
      <c r="A176">
        <v>175</v>
      </c>
      <c r="B176" t="s">
        <v>882</v>
      </c>
      <c r="C176" t="s">
        <v>883</v>
      </c>
      <c r="D176" t="s">
        <v>884</v>
      </c>
      <c r="E176" t="s">
        <v>885</v>
      </c>
      <c r="F176" t="s">
        <v>886</v>
      </c>
      <c r="G176" t="s">
        <v>202</v>
      </c>
      <c r="L176" t="str">
        <v>174</v>
      </c>
      <c r="M176" t="str">
        <v>Kimberly</v>
      </c>
      <c r="N176" t="str">
        <v>Mcknight</v>
      </c>
      <c r="O176" t="str">
        <v>bradleydavis@butler.net</v>
      </c>
      <c r="P176" t="str">
        <v>+1-962-682-2522x85510</v>
      </c>
      <c r="Q176" t="str">
        <v>Josephshire</v>
      </c>
      <c r="R176" t="str">
        <v>Peru</v>
      </c>
      <c r="S176" t="str">
        <v/>
      </c>
    </row>
    <row r="177" spans="1:19" x14ac:dyDescent="0.25">
      <c r="A177">
        <v>176</v>
      </c>
      <c r="B177" t="s">
        <v>501</v>
      </c>
      <c r="C177" t="s">
        <v>887</v>
      </c>
      <c r="D177" t="s">
        <v>888</v>
      </c>
      <c r="E177" t="s">
        <v>889</v>
      </c>
      <c r="F177" t="s">
        <v>890</v>
      </c>
      <c r="G177" t="s">
        <v>891</v>
      </c>
      <c r="L177" t="str">
        <v>175</v>
      </c>
      <c r="M177" t="str">
        <v>Frederick</v>
      </c>
      <c r="N177" t="str">
        <v>Freeman</v>
      </c>
      <c r="O177" t="str">
        <v>vtaylor@yahoo.com</v>
      </c>
      <c r="P177" t="str">
        <v>128.479.4194x578</v>
      </c>
      <c r="Q177" t="str">
        <v>South Susanport</v>
      </c>
      <c r="R177" t="str">
        <v>Poland</v>
      </c>
      <c r="S177" t="str">
        <v/>
      </c>
    </row>
    <row r="178" spans="1:19" x14ac:dyDescent="0.25">
      <c r="A178">
        <v>177</v>
      </c>
      <c r="B178" t="s">
        <v>892</v>
      </c>
      <c r="C178" t="s">
        <v>893</v>
      </c>
      <c r="D178" t="s">
        <v>894</v>
      </c>
      <c r="E178" t="s">
        <v>895</v>
      </c>
      <c r="F178" t="s">
        <v>896</v>
      </c>
      <c r="G178" t="s">
        <v>897</v>
      </c>
      <c r="L178" t="str">
        <v>176</v>
      </c>
      <c r="M178" t="str">
        <v>Robert</v>
      </c>
      <c r="N178" t="str">
        <v>Escobar</v>
      </c>
      <c r="O178" t="str">
        <v>katherinewest@hotmail.com</v>
      </c>
      <c r="P178" t="str">
        <v>953-004-3629x66802</v>
      </c>
      <c r="Q178" t="str">
        <v>Bellport</v>
      </c>
      <c r="R178" t="str">
        <v>Croatia</v>
      </c>
      <c r="S178" t="str">
        <v/>
      </c>
    </row>
    <row r="179" spans="1:19" x14ac:dyDescent="0.25">
      <c r="A179">
        <v>178</v>
      </c>
      <c r="B179" t="s">
        <v>898</v>
      </c>
      <c r="C179" t="s">
        <v>899</v>
      </c>
      <c r="D179" t="s">
        <v>900</v>
      </c>
      <c r="E179">
        <v>5644186730</v>
      </c>
      <c r="F179" t="s">
        <v>901</v>
      </c>
      <c r="G179" t="s">
        <v>902</v>
      </c>
      <c r="L179" t="str">
        <v>177</v>
      </c>
      <c r="M179" t="str">
        <v>Maria</v>
      </c>
      <c r="N179" t="str">
        <v>Montgomery</v>
      </c>
      <c r="O179" t="str">
        <v>tyoung@yahoo.com</v>
      </c>
      <c r="P179" t="str">
        <v>899-067-0404</v>
      </c>
      <c r="Q179" t="str">
        <v>Lake Sherri</v>
      </c>
      <c r="R179" t="str">
        <v>Antigua and Barbuda</v>
      </c>
      <c r="S179" t="str">
        <v/>
      </c>
    </row>
    <row r="180" spans="1:19" x14ac:dyDescent="0.25">
      <c r="A180">
        <v>179</v>
      </c>
      <c r="B180" t="s">
        <v>903</v>
      </c>
      <c r="C180" t="s">
        <v>904</v>
      </c>
      <c r="D180" t="s">
        <v>905</v>
      </c>
      <c r="E180" t="s">
        <v>906</v>
      </c>
      <c r="F180" t="s">
        <v>907</v>
      </c>
      <c r="G180" t="s">
        <v>908</v>
      </c>
      <c r="L180" t="str">
        <v>178</v>
      </c>
      <c r="M180" t="str">
        <v>Kim</v>
      </c>
      <c r="N180" t="str">
        <v>Galvan</v>
      </c>
      <c r="O180" t="str">
        <v>ncain@hotmail.com</v>
      </c>
      <c r="P180" t="str">
        <v>5644186730</v>
      </c>
      <c r="Q180" t="str">
        <v>North Matthew</v>
      </c>
      <c r="R180" t="str">
        <v>Portugal</v>
      </c>
      <c r="S180" t="str">
        <v/>
      </c>
    </row>
    <row r="181" spans="1:19" x14ac:dyDescent="0.25">
      <c r="A181">
        <v>180</v>
      </c>
      <c r="B181" t="s">
        <v>909</v>
      </c>
      <c r="C181" t="s">
        <v>910</v>
      </c>
      <c r="D181" t="s">
        <v>911</v>
      </c>
      <c r="E181" t="s">
        <v>912</v>
      </c>
      <c r="F181" t="s">
        <v>913</v>
      </c>
      <c r="G181" t="s">
        <v>914</v>
      </c>
      <c r="L181" t="str">
        <v>179</v>
      </c>
      <c r="M181" t="str">
        <v>Gregory</v>
      </c>
      <c r="N181" t="str">
        <v>Jones</v>
      </c>
      <c r="O181" t="str">
        <v>bbruce@clark.net</v>
      </c>
      <c r="P181" t="str">
        <v>211.668.7405x3986</v>
      </c>
      <c r="Q181" t="str">
        <v>East Michelle</v>
      </c>
      <c r="R181" t="str">
        <v>Bolivia</v>
      </c>
      <c r="S181" t="str">
        <v/>
      </c>
    </row>
    <row r="182" spans="1:19" x14ac:dyDescent="0.25">
      <c r="A182">
        <v>181</v>
      </c>
      <c r="B182" t="s">
        <v>554</v>
      </c>
      <c r="C182" t="s">
        <v>915</v>
      </c>
      <c r="D182" t="s">
        <v>916</v>
      </c>
      <c r="E182" t="s">
        <v>917</v>
      </c>
      <c r="F182" t="s">
        <v>918</v>
      </c>
      <c r="G182" t="s">
        <v>249</v>
      </c>
      <c r="L182" t="str">
        <v>180</v>
      </c>
      <c r="M182" t="str">
        <v>Norma</v>
      </c>
      <c r="N182" t="str">
        <v>Johnston</v>
      </c>
      <c r="O182" t="str">
        <v>elizabeth06@frost.com</v>
      </c>
      <c r="P182" t="str">
        <v>001-834-830-5793x080</v>
      </c>
      <c r="Q182" t="str">
        <v>Williamtown</v>
      </c>
      <c r="R182" t="str">
        <v>San Marino</v>
      </c>
      <c r="S182" t="str">
        <v/>
      </c>
    </row>
    <row r="183" spans="1:19" x14ac:dyDescent="0.25">
      <c r="A183">
        <v>182</v>
      </c>
      <c r="B183" t="s">
        <v>209</v>
      </c>
      <c r="C183" t="s">
        <v>610</v>
      </c>
      <c r="D183" t="s">
        <v>919</v>
      </c>
      <c r="E183" t="s">
        <v>920</v>
      </c>
      <c r="F183" t="s">
        <v>921</v>
      </c>
      <c r="G183" t="s">
        <v>922</v>
      </c>
      <c r="L183" t="str">
        <v>181</v>
      </c>
      <c r="M183" t="str">
        <v>Donna</v>
      </c>
      <c r="N183" t="str">
        <v>Parker</v>
      </c>
      <c r="O183" t="str">
        <v>awhite@gmail.com</v>
      </c>
      <c r="P183" t="str">
        <v>+1-646-870-2380x6146</v>
      </c>
      <c r="Q183" t="str">
        <v>Port Matthew</v>
      </c>
      <c r="R183" t="str">
        <v>Jersey</v>
      </c>
      <c r="S183" t="str">
        <v/>
      </c>
    </row>
    <row r="184" spans="1:19" x14ac:dyDescent="0.25">
      <c r="A184">
        <v>183</v>
      </c>
      <c r="B184" t="s">
        <v>501</v>
      </c>
      <c r="C184" t="s">
        <v>382</v>
      </c>
      <c r="D184" t="s">
        <v>923</v>
      </c>
      <c r="E184" t="s">
        <v>924</v>
      </c>
      <c r="F184" t="s">
        <v>925</v>
      </c>
      <c r="G184" t="s">
        <v>243</v>
      </c>
      <c r="L184" t="str">
        <v>182</v>
      </c>
      <c r="M184" t="str">
        <v>Charles</v>
      </c>
      <c r="N184" t="str">
        <v>Watts</v>
      </c>
      <c r="O184" t="str">
        <v>robinsonrachel@hotmail.com</v>
      </c>
      <c r="P184" t="str">
        <v>510.600.1414x608</v>
      </c>
      <c r="Q184" t="str">
        <v>Cohenton</v>
      </c>
      <c r="R184" t="str">
        <v>Solomon Islands</v>
      </c>
      <c r="S184" t="str">
        <v/>
      </c>
    </row>
    <row r="185" spans="1:19" x14ac:dyDescent="0.25">
      <c r="A185">
        <v>184</v>
      </c>
      <c r="B185" t="s">
        <v>926</v>
      </c>
      <c r="C185" t="s">
        <v>927</v>
      </c>
      <c r="D185" t="s">
        <v>928</v>
      </c>
      <c r="E185" t="s">
        <v>929</v>
      </c>
      <c r="F185" t="s">
        <v>930</v>
      </c>
      <c r="G185" t="s">
        <v>931</v>
      </c>
      <c r="L185" t="str">
        <v>183</v>
      </c>
      <c r="M185" t="str">
        <v>Robert</v>
      </c>
      <c r="N185" t="str">
        <v>Brown</v>
      </c>
      <c r="O185" t="str">
        <v>charlesdoyle@zimmerman.com</v>
      </c>
      <c r="P185" t="str">
        <v>597-599-4201</v>
      </c>
      <c r="Q185" t="str">
        <v>Cindyview</v>
      </c>
      <c r="R185" t="str">
        <v>Jordan</v>
      </c>
      <c r="S185" t="str">
        <v/>
      </c>
    </row>
    <row r="186" spans="1:19" x14ac:dyDescent="0.25">
      <c r="A186">
        <v>185</v>
      </c>
      <c r="B186" t="s">
        <v>856</v>
      </c>
      <c r="C186" t="s">
        <v>932</v>
      </c>
      <c r="D186" t="s">
        <v>933</v>
      </c>
      <c r="E186">
        <f>1-230-991-9281</f>
        <v>-10501</v>
      </c>
      <c r="F186" t="s">
        <v>934</v>
      </c>
      <c r="G186" t="s">
        <v>935</v>
      </c>
      <c r="L186" t="str">
        <v>184</v>
      </c>
      <c r="M186" t="str">
        <v>Wendy</v>
      </c>
      <c r="N186" t="str">
        <v>Ward</v>
      </c>
      <c r="O186" t="str">
        <v>pmcdonald@walker.com</v>
      </c>
      <c r="P186" t="str">
        <v>+1-138-140-5802x04594</v>
      </c>
      <c r="Q186" t="str">
        <v>Stephensonshire</v>
      </c>
      <c r="R186" t="str">
        <v>Serbia</v>
      </c>
      <c r="S186" t="str">
        <v/>
      </c>
    </row>
    <row r="187" spans="1:19" x14ac:dyDescent="0.25">
      <c r="A187">
        <v>186</v>
      </c>
      <c r="B187" t="s">
        <v>936</v>
      </c>
      <c r="C187" t="s">
        <v>469</v>
      </c>
      <c r="D187" t="s">
        <v>937</v>
      </c>
      <c r="E187" t="s">
        <v>938</v>
      </c>
      <c r="F187" t="s">
        <v>939</v>
      </c>
      <c r="G187" t="s">
        <v>940</v>
      </c>
      <c r="L187" t="str">
        <v>185</v>
      </c>
      <c r="M187" t="str">
        <v>Brian</v>
      </c>
      <c r="N187" t="str">
        <v>Brewer</v>
      </c>
      <c r="O187" t="str">
        <v>ogomez@hess.com</v>
      </c>
      <c r="P187" t="str">
        <v>-10501</v>
      </c>
      <c r="Q187" t="str">
        <v>North Jackson</v>
      </c>
      <c r="R187" t="str">
        <v>Cape Verde</v>
      </c>
      <c r="S187" t="str">
        <v/>
      </c>
    </row>
    <row r="188" spans="1:19" x14ac:dyDescent="0.25">
      <c r="A188">
        <v>187</v>
      </c>
      <c r="B188" t="s">
        <v>501</v>
      </c>
      <c r="C188" t="s">
        <v>192</v>
      </c>
      <c r="D188" t="s">
        <v>941</v>
      </c>
      <c r="E188">
        <f>1-965-624-3831</f>
        <v>-5419</v>
      </c>
      <c r="F188" t="s">
        <v>942</v>
      </c>
      <c r="G188" t="s">
        <v>943</v>
      </c>
      <c r="L188" t="str">
        <v>186</v>
      </c>
      <c r="M188" t="str">
        <v>Jason</v>
      </c>
      <c r="N188" t="str">
        <v>Gomez</v>
      </c>
      <c r="O188" t="str">
        <v>joycekatherine@carroll.com</v>
      </c>
      <c r="P188" t="str">
        <v>233-710-0778x767</v>
      </c>
      <c r="Q188" t="str">
        <v>South Jessica</v>
      </c>
      <c r="R188" t="str">
        <v>United Kingdom</v>
      </c>
      <c r="S188" t="str">
        <v/>
      </c>
    </row>
    <row r="189" spans="1:19" x14ac:dyDescent="0.25">
      <c r="A189">
        <v>188</v>
      </c>
      <c r="B189" t="s">
        <v>944</v>
      </c>
      <c r="C189" t="s">
        <v>945</v>
      </c>
      <c r="D189" t="s">
        <v>946</v>
      </c>
      <c r="E189">
        <v>2906697154</v>
      </c>
      <c r="F189" t="s">
        <v>947</v>
      </c>
      <c r="G189" t="s">
        <v>948</v>
      </c>
      <c r="L189" t="str">
        <v>187</v>
      </c>
      <c r="M189" t="str">
        <v>Robert</v>
      </c>
      <c r="N189" t="str">
        <v>Rodriguez</v>
      </c>
      <c r="O189" t="str">
        <v>johnhill@hotmail.com</v>
      </c>
      <c r="P189" t="str">
        <v>-5419</v>
      </c>
      <c r="Q189" t="str">
        <v>West Carlystad</v>
      </c>
      <c r="R189" t="str">
        <v>Switzerland</v>
      </c>
      <c r="S189" t="str">
        <v/>
      </c>
    </row>
    <row r="190" spans="1:19" x14ac:dyDescent="0.25">
      <c r="A190">
        <v>189</v>
      </c>
      <c r="B190" t="s">
        <v>949</v>
      </c>
      <c r="C190" t="s">
        <v>950</v>
      </c>
      <c r="D190" t="s">
        <v>951</v>
      </c>
      <c r="E190" t="s">
        <v>952</v>
      </c>
      <c r="F190" t="s">
        <v>953</v>
      </c>
      <c r="G190" t="s">
        <v>125</v>
      </c>
      <c r="L190" t="str">
        <v>188</v>
      </c>
      <c r="M190" t="str">
        <v>Jennifer</v>
      </c>
      <c r="N190" t="str">
        <v>Bryant</v>
      </c>
      <c r="O190" t="str">
        <v>anthony63@griffith.com</v>
      </c>
      <c r="P190" t="str">
        <v>2906697154</v>
      </c>
      <c r="Q190" t="str">
        <v>South Joshua</v>
      </c>
      <c r="R190" t="str">
        <v>Holy See (Vatican City State)</v>
      </c>
      <c r="S190" t="str">
        <v/>
      </c>
    </row>
    <row r="191" spans="1:19" x14ac:dyDescent="0.25">
      <c r="A191">
        <v>190</v>
      </c>
      <c r="B191" t="s">
        <v>954</v>
      </c>
      <c r="C191" t="s">
        <v>95</v>
      </c>
      <c r="D191" t="s">
        <v>955</v>
      </c>
      <c r="E191" t="s">
        <v>956</v>
      </c>
      <c r="F191" t="s">
        <v>957</v>
      </c>
      <c r="G191" t="s">
        <v>779</v>
      </c>
      <c r="L191" t="str">
        <v>189</v>
      </c>
      <c r="M191" t="str">
        <v>Kayla</v>
      </c>
      <c r="N191" t="str">
        <v>Dougherty</v>
      </c>
      <c r="O191" t="str">
        <v>william48@gmail.com</v>
      </c>
      <c r="P191" t="str">
        <v>909.657.4853x2165</v>
      </c>
      <c r="Q191" t="str">
        <v>Port Amychester</v>
      </c>
      <c r="R191" t="str">
        <v>Marshall Islands</v>
      </c>
      <c r="S191" t="str">
        <v/>
      </c>
    </row>
    <row r="192" spans="1:19" x14ac:dyDescent="0.25">
      <c r="A192">
        <v>191</v>
      </c>
      <c r="B192" t="s">
        <v>958</v>
      </c>
      <c r="C192" t="s">
        <v>959</v>
      </c>
      <c r="D192" t="s">
        <v>960</v>
      </c>
      <c r="E192" t="s">
        <v>961</v>
      </c>
      <c r="F192" t="s">
        <v>962</v>
      </c>
      <c r="G192" t="s">
        <v>88</v>
      </c>
      <c r="L192" t="str">
        <v>190</v>
      </c>
      <c r="M192" t="str">
        <v>Jesse</v>
      </c>
      <c r="N192" t="str">
        <v>Johnson</v>
      </c>
      <c r="O192" t="str">
        <v>washingtonmelissa@gmail.com</v>
      </c>
      <c r="P192" t="str">
        <v>(945)902-7556x24465</v>
      </c>
      <c r="Q192" t="str">
        <v>New Robertton</v>
      </c>
      <c r="R192" t="str">
        <v>Cameroon</v>
      </c>
      <c r="S192" t="str">
        <v/>
      </c>
    </row>
    <row r="193" spans="1:19" x14ac:dyDescent="0.25">
      <c r="A193">
        <v>192</v>
      </c>
      <c r="B193" t="s">
        <v>448</v>
      </c>
      <c r="C193" t="s">
        <v>963</v>
      </c>
      <c r="D193" t="s">
        <v>964</v>
      </c>
      <c r="E193" t="s">
        <v>965</v>
      </c>
      <c r="F193" t="s">
        <v>966</v>
      </c>
      <c r="G193" t="s">
        <v>967</v>
      </c>
      <c r="L193" t="str">
        <v>191</v>
      </c>
      <c r="M193" t="str">
        <v>Courtney</v>
      </c>
      <c r="N193" t="str">
        <v>Chapman</v>
      </c>
      <c r="O193" t="str">
        <v>clarkelijah@howell.com</v>
      </c>
      <c r="P193" t="str">
        <v>001-163-258-5807x682</v>
      </c>
      <c r="Q193" t="str">
        <v>Lake Cindyborough</v>
      </c>
      <c r="R193" t="str">
        <v>Slovenia</v>
      </c>
      <c r="S193" t="str">
        <v/>
      </c>
    </row>
    <row r="194" spans="1:19" x14ac:dyDescent="0.25">
      <c r="A194">
        <v>193</v>
      </c>
      <c r="B194" t="s">
        <v>968</v>
      </c>
      <c r="C194" t="s">
        <v>969</v>
      </c>
      <c r="D194" t="s">
        <v>970</v>
      </c>
      <c r="E194" t="s">
        <v>971</v>
      </c>
      <c r="F194" t="s">
        <v>972</v>
      </c>
      <c r="G194" t="s">
        <v>973</v>
      </c>
      <c r="L194" t="str">
        <v>192</v>
      </c>
      <c r="M194" t="str">
        <v>Michelle</v>
      </c>
      <c r="N194" t="str">
        <v>Rasmussen</v>
      </c>
      <c r="O194" t="str">
        <v>justin68@hotmail.com</v>
      </c>
      <c r="P194" t="str">
        <v>(657)604-0430</v>
      </c>
      <c r="Q194" t="str">
        <v>Rossville</v>
      </c>
      <c r="R194" t="str">
        <v>Niger</v>
      </c>
      <c r="S194" t="str">
        <v/>
      </c>
    </row>
    <row r="195" spans="1:19" x14ac:dyDescent="0.25">
      <c r="A195">
        <v>194</v>
      </c>
      <c r="B195" t="s">
        <v>974</v>
      </c>
      <c r="C195" t="s">
        <v>975</v>
      </c>
      <c r="D195" t="s">
        <v>976</v>
      </c>
      <c r="E195" t="s">
        <v>977</v>
      </c>
      <c r="F195" t="s">
        <v>978</v>
      </c>
      <c r="G195" t="s">
        <v>979</v>
      </c>
      <c r="L195" t="str">
        <v>193</v>
      </c>
      <c r="M195" t="str">
        <v>Madison</v>
      </c>
      <c r="N195" t="str">
        <v>Molina</v>
      </c>
      <c r="O195" t="str">
        <v>jacksondavid@duran.net</v>
      </c>
      <c r="P195" t="str">
        <v>+1-163-793-6550x80792</v>
      </c>
      <c r="Q195" t="str">
        <v>Robertshire</v>
      </c>
      <c r="R195" t="str">
        <v>United States Minor Outlying Islands</v>
      </c>
      <c r="S195" t="str">
        <v/>
      </c>
    </row>
    <row r="196" spans="1:19" x14ac:dyDescent="0.25">
      <c r="A196">
        <v>195</v>
      </c>
      <c r="B196" t="s">
        <v>980</v>
      </c>
      <c r="C196" t="s">
        <v>981</v>
      </c>
      <c r="D196" t="s">
        <v>982</v>
      </c>
      <c r="E196" t="s">
        <v>983</v>
      </c>
      <c r="F196" t="s">
        <v>984</v>
      </c>
      <c r="G196" t="s">
        <v>985</v>
      </c>
      <c r="L196" t="str">
        <v>194</v>
      </c>
      <c r="M196" t="str">
        <v>Anita</v>
      </c>
      <c r="N196" t="str">
        <v>Hughes</v>
      </c>
      <c r="O196" t="str">
        <v>jessica29@perez.info</v>
      </c>
      <c r="P196" t="str">
        <v>001-421-465-9604</v>
      </c>
      <c r="Q196" t="str">
        <v>New James</v>
      </c>
      <c r="R196" t="str">
        <v>Nigeria</v>
      </c>
      <c r="S196" t="str">
        <v/>
      </c>
    </row>
    <row r="197" spans="1:19" x14ac:dyDescent="0.25">
      <c r="A197">
        <v>196</v>
      </c>
      <c r="B197" t="s">
        <v>986</v>
      </c>
      <c r="C197" t="s">
        <v>987</v>
      </c>
      <c r="D197" t="s">
        <v>988</v>
      </c>
      <c r="E197">
        <v>5797433819</v>
      </c>
      <c r="F197" t="s">
        <v>989</v>
      </c>
      <c r="G197" t="s">
        <v>225</v>
      </c>
      <c r="L197" t="str">
        <v>195</v>
      </c>
      <c r="M197" t="str">
        <v>Bernard</v>
      </c>
      <c r="N197" t="str">
        <v>Simon</v>
      </c>
      <c r="O197" t="str">
        <v>casey84@buck-wood.com</v>
      </c>
      <c r="P197" t="str">
        <v>041.950.1200x9757</v>
      </c>
      <c r="Q197" t="str">
        <v>Lake Diana</v>
      </c>
      <c r="R197" t="str">
        <v>Costa Rica</v>
      </c>
      <c r="S197" t="str">
        <v/>
      </c>
    </row>
    <row r="198" spans="1:19" x14ac:dyDescent="0.25">
      <c r="A198">
        <v>197</v>
      </c>
      <c r="B198" t="s">
        <v>250</v>
      </c>
      <c r="C198" t="s">
        <v>990</v>
      </c>
      <c r="D198" t="s">
        <v>991</v>
      </c>
      <c r="E198" t="s">
        <v>992</v>
      </c>
      <c r="F198" t="s">
        <v>993</v>
      </c>
      <c r="G198" t="s">
        <v>154</v>
      </c>
      <c r="L198" t="str">
        <v>196</v>
      </c>
      <c r="M198" t="str">
        <v>Vickie</v>
      </c>
      <c r="N198" t="str">
        <v>Clark</v>
      </c>
      <c r="O198" t="str">
        <v>qarnold@gmail.com</v>
      </c>
      <c r="P198" t="str">
        <v>5797433819</v>
      </c>
      <c r="Q198" t="str">
        <v>New Patricia</v>
      </c>
      <c r="R198" t="str">
        <v>Cocos (Keeling) Islands</v>
      </c>
      <c r="S198" t="str">
        <v/>
      </c>
    </row>
    <row r="199" spans="1:19" x14ac:dyDescent="0.25">
      <c r="A199">
        <v>198</v>
      </c>
      <c r="B199" t="s">
        <v>232</v>
      </c>
      <c r="C199" t="s">
        <v>341</v>
      </c>
      <c r="D199" t="s">
        <v>994</v>
      </c>
      <c r="E199">
        <f>1-821-186-3488</f>
        <v>-4494</v>
      </c>
      <c r="F199" t="s">
        <v>995</v>
      </c>
      <c r="G199" t="s">
        <v>996</v>
      </c>
      <c r="L199" t="str">
        <v>197</v>
      </c>
      <c r="M199" t="str">
        <v>Zachary</v>
      </c>
      <c r="N199" t="str">
        <v>Porter</v>
      </c>
      <c r="O199" t="str">
        <v>qyork@lawrence-simon.biz</v>
      </c>
      <c r="P199" t="str">
        <v>001-480-170-2104x619</v>
      </c>
      <c r="Q199" t="str">
        <v>New Elizabeth</v>
      </c>
      <c r="R199" t="str">
        <v>Bouvet Island (Bouvetoya)</v>
      </c>
      <c r="S199" t="str">
        <v/>
      </c>
    </row>
    <row r="200" spans="1:19" x14ac:dyDescent="0.25">
      <c r="A200">
        <v>199</v>
      </c>
      <c r="B200" t="s">
        <v>829</v>
      </c>
      <c r="C200" t="s">
        <v>997</v>
      </c>
      <c r="D200" t="s">
        <v>998</v>
      </c>
      <c r="E200" t="s">
        <v>999</v>
      </c>
      <c r="F200" t="s">
        <v>1000</v>
      </c>
      <c r="G200" t="s">
        <v>594</v>
      </c>
      <c r="L200" t="str">
        <v>198</v>
      </c>
      <c r="M200" t="str">
        <v>Samantha</v>
      </c>
      <c r="N200" t="str">
        <v>Taylor</v>
      </c>
      <c r="O200" t="str">
        <v>valenzuelajoseph@gmail.com</v>
      </c>
      <c r="P200" t="str">
        <v>-4494</v>
      </c>
      <c r="Q200" t="str">
        <v>Burtonmouth</v>
      </c>
      <c r="R200" t="str">
        <v>Kenya</v>
      </c>
      <c r="S200" t="str">
        <v/>
      </c>
    </row>
    <row r="201" spans="1:19" x14ac:dyDescent="0.25">
      <c r="A201">
        <v>200</v>
      </c>
      <c r="B201" t="s">
        <v>1001</v>
      </c>
      <c r="C201" t="s">
        <v>1002</v>
      </c>
      <c r="D201" t="s">
        <v>1003</v>
      </c>
      <c r="E201">
        <v>9528644856</v>
      </c>
      <c r="F201" t="s">
        <v>1004</v>
      </c>
      <c r="G201" t="s">
        <v>1005</v>
      </c>
      <c r="L201" t="str">
        <v>199</v>
      </c>
      <c r="M201" t="str">
        <v>Mary</v>
      </c>
      <c r="N201" t="str">
        <v>Kelly</v>
      </c>
      <c r="O201" t="str">
        <v>obriencassandra@gmail.com</v>
      </c>
      <c r="P201" t="str">
        <v>972.711.3324x61649</v>
      </c>
      <c r="Q201" t="str">
        <v>Andrewville</v>
      </c>
      <c r="R201" t="str">
        <v>Liberia</v>
      </c>
      <c r="S201" t="str">
        <v/>
      </c>
    </row>
    <row r="202" spans="1:19" x14ac:dyDescent="0.25">
      <c r="A202">
        <v>201</v>
      </c>
      <c r="B202" t="s">
        <v>1006</v>
      </c>
      <c r="C202" t="s">
        <v>1007</v>
      </c>
      <c r="D202" t="s">
        <v>1008</v>
      </c>
      <c r="E202" t="s">
        <v>1009</v>
      </c>
      <c r="F202" t="s">
        <v>1010</v>
      </c>
      <c r="G202" t="s">
        <v>403</v>
      </c>
      <c r="L202" t="str">
        <v>200</v>
      </c>
      <c r="M202" t="str">
        <v>Shelley</v>
      </c>
      <c r="N202" t="str">
        <v>Simpson</v>
      </c>
      <c r="O202" t="str">
        <v>howardjoseph@gmail.com</v>
      </c>
      <c r="P202" t="str">
        <v>9528644856</v>
      </c>
      <c r="Q202" t="str">
        <v>Lake Keithland</v>
      </c>
      <c r="R202" t="str">
        <v>Cyprus</v>
      </c>
      <c r="S202" t="str">
        <v/>
      </c>
    </row>
    <row r="203" spans="1:19" x14ac:dyDescent="0.25">
      <c r="A203">
        <v>202</v>
      </c>
      <c r="B203" t="s">
        <v>1011</v>
      </c>
      <c r="C203" t="s">
        <v>95</v>
      </c>
      <c r="D203" t="s">
        <v>1012</v>
      </c>
      <c r="E203" t="s">
        <v>1013</v>
      </c>
      <c r="F203" t="s">
        <v>1014</v>
      </c>
      <c r="G203" t="s">
        <v>1015</v>
      </c>
      <c r="L203" t="str">
        <v>201</v>
      </c>
      <c r="M203" t="str">
        <v>Angelica</v>
      </c>
      <c r="N203" t="str">
        <v>Reyes</v>
      </c>
      <c r="O203" t="str">
        <v>davisdaniel@hotmail.com</v>
      </c>
      <c r="P203" t="str">
        <v>869.491.3969</v>
      </c>
      <c r="Q203" t="str">
        <v>West Rubenbury</v>
      </c>
      <c r="R203" t="str">
        <v>Bahamas</v>
      </c>
      <c r="S203" t="str">
        <v/>
      </c>
    </row>
    <row r="204" spans="1:19" x14ac:dyDescent="0.25">
      <c r="A204">
        <v>203</v>
      </c>
      <c r="B204" t="s">
        <v>793</v>
      </c>
      <c r="C204" t="s">
        <v>1016</v>
      </c>
      <c r="D204" t="s">
        <v>1017</v>
      </c>
      <c r="E204" t="s">
        <v>1018</v>
      </c>
      <c r="F204" t="s">
        <v>1019</v>
      </c>
      <c r="G204" t="s">
        <v>438</v>
      </c>
      <c r="L204" t="str">
        <v>202</v>
      </c>
      <c r="M204" t="str">
        <v>Ebony</v>
      </c>
      <c r="N204" t="str">
        <v>Johnson</v>
      </c>
      <c r="O204" t="str">
        <v>holmesnicholas@robertson.com</v>
      </c>
      <c r="P204" t="str">
        <v>588-900-7984</v>
      </c>
      <c r="Q204" t="str">
        <v>Bettyport</v>
      </c>
      <c r="R204" t="str">
        <v>Liechtenstein</v>
      </c>
      <c r="S204" t="str">
        <v/>
      </c>
    </row>
    <row r="205" spans="1:19" x14ac:dyDescent="0.25">
      <c r="A205">
        <v>204</v>
      </c>
      <c r="B205" t="s">
        <v>692</v>
      </c>
      <c r="C205" t="s">
        <v>267</v>
      </c>
      <c r="D205" t="s">
        <v>1020</v>
      </c>
      <c r="E205" t="s">
        <v>1021</v>
      </c>
      <c r="F205" t="s">
        <v>1022</v>
      </c>
      <c r="G205" t="s">
        <v>759</v>
      </c>
      <c r="L205" t="str">
        <v>203</v>
      </c>
      <c r="M205" t="str">
        <v>Alex</v>
      </c>
      <c r="N205" t="str">
        <v>Pearson</v>
      </c>
      <c r="O205" t="str">
        <v>melissa40@yahoo.com</v>
      </c>
      <c r="P205" t="str">
        <v>(540)892-8410</v>
      </c>
      <c r="Q205" t="str">
        <v>South Johnside</v>
      </c>
      <c r="R205" t="str">
        <v>Congo</v>
      </c>
      <c r="S205" t="str">
        <v/>
      </c>
    </row>
    <row r="206" spans="1:19" x14ac:dyDescent="0.25">
      <c r="A206">
        <v>205</v>
      </c>
      <c r="B206" t="s">
        <v>1023</v>
      </c>
      <c r="C206" t="s">
        <v>875</v>
      </c>
      <c r="D206" t="s">
        <v>1024</v>
      </c>
      <c r="E206" t="s">
        <v>1025</v>
      </c>
      <c r="F206" t="s">
        <v>1026</v>
      </c>
      <c r="G206" t="s">
        <v>99</v>
      </c>
      <c r="L206" t="str">
        <v>204</v>
      </c>
      <c r="M206" t="str">
        <v>Morgan</v>
      </c>
      <c r="N206" t="str">
        <v>Perez</v>
      </c>
      <c r="O206" t="str">
        <v>randyswanson@yahoo.com</v>
      </c>
      <c r="P206" t="str">
        <v>(481)705-6942</v>
      </c>
      <c r="Q206" t="str">
        <v>North Charles</v>
      </c>
      <c r="R206" t="str">
        <v>Peru</v>
      </c>
      <c r="S206" t="str">
        <v/>
      </c>
    </row>
    <row r="207" spans="1:19" x14ac:dyDescent="0.25">
      <c r="A207">
        <v>206</v>
      </c>
      <c r="B207" t="s">
        <v>167</v>
      </c>
      <c r="C207" t="s">
        <v>904</v>
      </c>
      <c r="D207" t="s">
        <v>1027</v>
      </c>
      <c r="E207" t="s">
        <v>1028</v>
      </c>
      <c r="F207" t="s">
        <v>1029</v>
      </c>
      <c r="G207" t="s">
        <v>368</v>
      </c>
      <c r="L207" t="str">
        <v>205</v>
      </c>
      <c r="M207" t="str">
        <v>Christian</v>
      </c>
      <c r="N207" t="str">
        <v>Jackson</v>
      </c>
      <c r="O207" t="str">
        <v>blackmichael@gmail.com</v>
      </c>
      <c r="P207" t="str">
        <v>001-801-079-6838</v>
      </c>
      <c r="Q207" t="str">
        <v>Lake Johnmouth</v>
      </c>
      <c r="R207" t="str">
        <v>Montenegro</v>
      </c>
      <c r="S207" t="str">
        <v/>
      </c>
    </row>
    <row r="208" spans="1:19" x14ac:dyDescent="0.25">
      <c r="A208">
        <v>207</v>
      </c>
      <c r="B208" t="s">
        <v>1030</v>
      </c>
      <c r="C208" t="s">
        <v>1031</v>
      </c>
      <c r="D208" t="s">
        <v>1032</v>
      </c>
      <c r="E208" t="s">
        <v>1033</v>
      </c>
      <c r="F208" t="s">
        <v>1034</v>
      </c>
      <c r="G208" t="s">
        <v>682</v>
      </c>
      <c r="L208" t="str">
        <v>206</v>
      </c>
      <c r="M208" t="str">
        <v>Daniel</v>
      </c>
      <c r="N208" t="str">
        <v>Jones</v>
      </c>
      <c r="O208" t="str">
        <v>mitchellchang@hotmail.com</v>
      </c>
      <c r="P208" t="str">
        <v>001-387-631-1137x155</v>
      </c>
      <c r="Q208" t="str">
        <v>North Shelbyport</v>
      </c>
      <c r="R208" t="str">
        <v>Antarctica (the territory South of 60 deg S)</v>
      </c>
      <c r="S208" t="str">
        <v/>
      </c>
    </row>
    <row r="209" spans="1:19" x14ac:dyDescent="0.25">
      <c r="A209">
        <v>208</v>
      </c>
      <c r="B209" t="s">
        <v>1035</v>
      </c>
      <c r="C209" t="s">
        <v>1036</v>
      </c>
      <c r="D209" t="s">
        <v>1037</v>
      </c>
      <c r="E209" t="s">
        <v>1038</v>
      </c>
      <c r="F209" t="s">
        <v>1039</v>
      </c>
      <c r="G209" t="s">
        <v>710</v>
      </c>
      <c r="L209" t="str">
        <v>207</v>
      </c>
      <c r="M209" t="str">
        <v>Stephen</v>
      </c>
      <c r="N209" t="str">
        <v>Berry</v>
      </c>
      <c r="O209" t="str">
        <v>nguyendebra@bennett.com</v>
      </c>
      <c r="P209" t="str">
        <v>(019)867-4946</v>
      </c>
      <c r="Q209" t="str">
        <v>New Amber</v>
      </c>
      <c r="R209" t="str">
        <v>Tunisia</v>
      </c>
      <c r="S209" t="str">
        <v/>
      </c>
    </row>
    <row r="210" spans="1:19" x14ac:dyDescent="0.25">
      <c r="A210">
        <v>209</v>
      </c>
      <c r="B210" t="s">
        <v>501</v>
      </c>
      <c r="C210" t="s">
        <v>245</v>
      </c>
      <c r="D210" t="s">
        <v>1040</v>
      </c>
      <c r="E210" t="s">
        <v>1041</v>
      </c>
      <c r="F210" t="s">
        <v>1042</v>
      </c>
      <c r="G210" t="s">
        <v>131</v>
      </c>
      <c r="L210" t="str">
        <v>208</v>
      </c>
      <c r="M210" t="str">
        <v>Julia</v>
      </c>
      <c r="N210" t="str">
        <v>Newton</v>
      </c>
      <c r="O210" t="str">
        <v>sethpierce@yahoo.com</v>
      </c>
      <c r="P210" t="str">
        <v>305-820-0838x5639</v>
      </c>
      <c r="Q210" t="str">
        <v>Port Elizabethmouth</v>
      </c>
      <c r="R210" t="str">
        <v>Singapore</v>
      </c>
      <c r="S210" t="str">
        <v/>
      </c>
    </row>
    <row r="211" spans="1:19" x14ac:dyDescent="0.25">
      <c r="A211">
        <v>210</v>
      </c>
      <c r="B211" t="s">
        <v>501</v>
      </c>
      <c r="C211" t="s">
        <v>138</v>
      </c>
      <c r="D211" t="s">
        <v>1043</v>
      </c>
      <c r="E211" t="s">
        <v>1044</v>
      </c>
      <c r="F211" t="s">
        <v>1045</v>
      </c>
      <c r="G211" t="s">
        <v>1046</v>
      </c>
      <c r="L211" t="str">
        <v>209</v>
      </c>
      <c r="M211" t="str">
        <v>Robert</v>
      </c>
      <c r="N211" t="str">
        <v>Moore</v>
      </c>
      <c r="O211" t="str">
        <v>simpsontony@perez.com</v>
      </c>
      <c r="P211" t="str">
        <v>(874)284-9154x7485</v>
      </c>
      <c r="Q211" t="str">
        <v>North Beth</v>
      </c>
      <c r="R211" t="str">
        <v>Nicaragua</v>
      </c>
      <c r="S211" t="str">
        <v/>
      </c>
    </row>
    <row r="212" spans="1:19" x14ac:dyDescent="0.25">
      <c r="A212">
        <v>211</v>
      </c>
      <c r="B212" t="s">
        <v>289</v>
      </c>
      <c r="C212" t="s">
        <v>421</v>
      </c>
      <c r="D212" t="s">
        <v>1047</v>
      </c>
      <c r="E212" t="s">
        <v>1048</v>
      </c>
      <c r="F212" t="s">
        <v>1049</v>
      </c>
      <c r="G212" t="s">
        <v>288</v>
      </c>
      <c r="L212" t="str">
        <v>210</v>
      </c>
      <c r="M212" t="str">
        <v>Robert</v>
      </c>
      <c r="N212" t="str">
        <v>Matthews</v>
      </c>
      <c r="O212" t="str">
        <v>griffindiane@sampson.com</v>
      </c>
      <c r="P212" t="str">
        <v>001-128-943-7489x67285</v>
      </c>
      <c r="Q212" t="str">
        <v>South Diana</v>
      </c>
      <c r="R212" t="str">
        <v>Venezuela</v>
      </c>
      <c r="S212" t="str">
        <v/>
      </c>
    </row>
    <row r="213" spans="1:19" x14ac:dyDescent="0.25">
      <c r="A213">
        <v>212</v>
      </c>
      <c r="B213" t="s">
        <v>132</v>
      </c>
      <c r="C213" t="s">
        <v>1050</v>
      </c>
      <c r="D213" t="s">
        <v>1051</v>
      </c>
      <c r="E213" t="s">
        <v>1052</v>
      </c>
      <c r="F213" t="s">
        <v>1053</v>
      </c>
      <c r="G213" t="s">
        <v>142</v>
      </c>
      <c r="L213" t="str">
        <v>211</v>
      </c>
      <c r="M213" t="str">
        <v>Joseph</v>
      </c>
      <c r="N213" t="str">
        <v>Smith</v>
      </c>
      <c r="O213" t="str">
        <v>kathleenrobles@hill-davis.com</v>
      </c>
      <c r="P213" t="str">
        <v>454-493-4236</v>
      </c>
      <c r="Q213" t="str">
        <v>Michaelfort</v>
      </c>
      <c r="R213" t="str">
        <v>Palau</v>
      </c>
      <c r="S213" t="str">
        <v/>
      </c>
    </row>
    <row r="214" spans="1:19" x14ac:dyDescent="0.25">
      <c r="A214">
        <v>213</v>
      </c>
      <c r="B214" t="s">
        <v>968</v>
      </c>
      <c r="C214" t="s">
        <v>1054</v>
      </c>
      <c r="D214" t="s">
        <v>1055</v>
      </c>
      <c r="E214" t="s">
        <v>1056</v>
      </c>
      <c r="F214" t="s">
        <v>1057</v>
      </c>
      <c r="G214" t="s">
        <v>41</v>
      </c>
      <c r="L214" t="str">
        <v>212</v>
      </c>
      <c r="M214" t="str">
        <v>James</v>
      </c>
      <c r="N214" t="str">
        <v>Tapia</v>
      </c>
      <c r="O214" t="str">
        <v>beansteven@berg-orr.com</v>
      </c>
      <c r="P214" t="str">
        <v>832.535.1696x717</v>
      </c>
      <c r="Q214" t="str">
        <v>North Jamiehaven</v>
      </c>
      <c r="R214" t="str">
        <v>Andorra</v>
      </c>
      <c r="S214" t="str">
        <v/>
      </c>
    </row>
    <row r="215" spans="1:19" x14ac:dyDescent="0.25">
      <c r="A215">
        <v>214</v>
      </c>
      <c r="B215" t="s">
        <v>197</v>
      </c>
      <c r="C215" t="s">
        <v>1058</v>
      </c>
      <c r="D215" t="s">
        <v>1059</v>
      </c>
      <c r="E215" t="s">
        <v>1060</v>
      </c>
      <c r="F215" t="s">
        <v>1061</v>
      </c>
      <c r="G215" t="s">
        <v>1062</v>
      </c>
      <c r="L215" t="str">
        <v>213</v>
      </c>
      <c r="M215" t="str">
        <v>Madison</v>
      </c>
      <c r="N215" t="str">
        <v>Chan</v>
      </c>
      <c r="O215" t="str">
        <v>pinedaamy@yahoo.com</v>
      </c>
      <c r="P215" t="str">
        <v>045.717.2518x310</v>
      </c>
      <c r="Q215" t="str">
        <v>Lake Patrick</v>
      </c>
      <c r="R215" t="str">
        <v>Togo</v>
      </c>
      <c r="S215" t="str">
        <v/>
      </c>
    </row>
    <row r="216" spans="1:19" x14ac:dyDescent="0.25">
      <c r="A216">
        <v>215</v>
      </c>
      <c r="B216" t="s">
        <v>404</v>
      </c>
      <c r="C216" t="s">
        <v>1063</v>
      </c>
      <c r="D216" t="s">
        <v>1064</v>
      </c>
      <c r="E216" t="s">
        <v>1065</v>
      </c>
      <c r="F216" t="s">
        <v>1066</v>
      </c>
      <c r="G216" t="s">
        <v>231</v>
      </c>
      <c r="L216" t="str">
        <v>214</v>
      </c>
      <c r="M216" t="str">
        <v>John</v>
      </c>
      <c r="N216" t="str">
        <v>Hart</v>
      </c>
      <c r="O216" t="str">
        <v>brandicook@yahoo.com</v>
      </c>
      <c r="P216" t="str">
        <v>001-144-785-3974x957</v>
      </c>
      <c r="Q216" t="str">
        <v>Duncanfort</v>
      </c>
      <c r="R216" t="str">
        <v>Czech Republic</v>
      </c>
      <c r="S216" t="str">
        <v/>
      </c>
    </row>
    <row r="217" spans="1:19" x14ac:dyDescent="0.25">
      <c r="A217">
        <v>216</v>
      </c>
      <c r="B217" t="s">
        <v>754</v>
      </c>
      <c r="C217" t="s">
        <v>975</v>
      </c>
      <c r="D217" t="s">
        <v>1067</v>
      </c>
      <c r="E217" t="s">
        <v>1068</v>
      </c>
      <c r="F217" t="s">
        <v>1069</v>
      </c>
      <c r="G217" t="s">
        <v>1070</v>
      </c>
      <c r="L217" t="str">
        <v>215</v>
      </c>
      <c r="M217" t="str">
        <v>Heather</v>
      </c>
      <c r="N217" t="str">
        <v>Frank</v>
      </c>
      <c r="O217" t="str">
        <v>gonzalezalexander@yahoo.com</v>
      </c>
      <c r="P217" t="str">
        <v>001-904-672-7292x47170</v>
      </c>
      <c r="Q217" t="str">
        <v>Blairport</v>
      </c>
      <c r="R217" t="str">
        <v>Lesotho</v>
      </c>
      <c r="S217" t="str">
        <v/>
      </c>
    </row>
    <row r="218" spans="1:19" x14ac:dyDescent="0.25">
      <c r="A218">
        <v>217</v>
      </c>
      <c r="B218" t="s">
        <v>273</v>
      </c>
      <c r="C218" t="s">
        <v>1071</v>
      </c>
      <c r="D218" t="s">
        <v>1072</v>
      </c>
      <c r="E218" t="s">
        <v>1073</v>
      </c>
      <c r="F218" t="s">
        <v>1074</v>
      </c>
      <c r="G218" t="s">
        <v>231</v>
      </c>
      <c r="L218" t="str">
        <v>216</v>
      </c>
      <c r="M218" t="str">
        <v>Michael</v>
      </c>
      <c r="N218" t="str">
        <v>Hughes</v>
      </c>
      <c r="O218" t="str">
        <v>hallmichael@hotmail.com</v>
      </c>
      <c r="P218" t="str">
        <v>860.943.9828x02838</v>
      </c>
      <c r="Q218" t="str">
        <v>South Joseph</v>
      </c>
      <c r="R218" t="str">
        <v>Ghana</v>
      </c>
      <c r="S218" t="str">
        <v/>
      </c>
    </row>
    <row r="219" spans="1:19" x14ac:dyDescent="0.25">
      <c r="A219">
        <v>218</v>
      </c>
      <c r="B219" t="s">
        <v>398</v>
      </c>
      <c r="C219" t="s">
        <v>1075</v>
      </c>
      <c r="D219" t="s">
        <v>1076</v>
      </c>
      <c r="E219" t="s">
        <v>1077</v>
      </c>
      <c r="F219" t="s">
        <v>1078</v>
      </c>
      <c r="G219" t="s">
        <v>1079</v>
      </c>
      <c r="L219" t="str">
        <v>217</v>
      </c>
      <c r="M219" t="str">
        <v>Martin</v>
      </c>
      <c r="N219" t="str">
        <v>Whitaker</v>
      </c>
      <c r="O219" t="str">
        <v>martinezsamantha@bowers-harrington.biz</v>
      </c>
      <c r="P219" t="str">
        <v>424-447-4898</v>
      </c>
      <c r="Q219" t="str">
        <v>Port Laurashire</v>
      </c>
      <c r="R219" t="str">
        <v>Lesotho</v>
      </c>
      <c r="S219" t="str">
        <v/>
      </c>
    </row>
    <row r="220" spans="1:19" x14ac:dyDescent="0.25">
      <c r="A220">
        <v>219</v>
      </c>
      <c r="B220" t="s">
        <v>197</v>
      </c>
      <c r="C220" t="s">
        <v>1080</v>
      </c>
      <c r="D220" t="s">
        <v>1081</v>
      </c>
      <c r="E220" t="s">
        <v>1082</v>
      </c>
      <c r="F220" t="s">
        <v>1083</v>
      </c>
      <c r="G220" t="s">
        <v>935</v>
      </c>
      <c r="L220" t="str">
        <v>218</v>
      </c>
      <c r="M220" t="str">
        <v>Monica</v>
      </c>
      <c r="N220" t="str">
        <v>Velasquez</v>
      </c>
      <c r="O220" t="str">
        <v>jared67@dorsey.org</v>
      </c>
      <c r="P220" t="str">
        <v>135.715.4856x40636</v>
      </c>
      <c r="Q220" t="str">
        <v>North Mary</v>
      </c>
      <c r="R220" t="str">
        <v>Maldives</v>
      </c>
      <c r="S220" t="str">
        <v/>
      </c>
    </row>
    <row r="221" spans="1:19" x14ac:dyDescent="0.25">
      <c r="A221">
        <v>220</v>
      </c>
      <c r="B221" t="s">
        <v>1084</v>
      </c>
      <c r="C221" t="s">
        <v>740</v>
      </c>
      <c r="D221" t="s">
        <v>1085</v>
      </c>
      <c r="E221" t="s">
        <v>1086</v>
      </c>
      <c r="F221" t="s">
        <v>1087</v>
      </c>
      <c r="G221" t="s">
        <v>237</v>
      </c>
      <c r="L221" t="str">
        <v>219</v>
      </c>
      <c r="M221" t="str">
        <v>John</v>
      </c>
      <c r="N221" t="str">
        <v>Gordon</v>
      </c>
      <c r="O221" t="str">
        <v>kempcourtney@tran.com</v>
      </c>
      <c r="P221" t="str">
        <v>168.084.9222</v>
      </c>
      <c r="Q221" t="str">
        <v>Jonesmouth</v>
      </c>
      <c r="R221" t="str">
        <v>Cape Verde</v>
      </c>
      <c r="S221" t="str">
        <v/>
      </c>
    </row>
    <row r="222" spans="1:19" x14ac:dyDescent="0.25">
      <c r="A222">
        <v>221</v>
      </c>
      <c r="B222" t="s">
        <v>1088</v>
      </c>
      <c r="C222" t="s">
        <v>1089</v>
      </c>
      <c r="D222" t="s">
        <v>1090</v>
      </c>
      <c r="E222">
        <v>3459911526</v>
      </c>
      <c r="F222" t="s">
        <v>1091</v>
      </c>
      <c r="G222" t="s">
        <v>1092</v>
      </c>
      <c r="L222" t="str">
        <v>220</v>
      </c>
      <c r="M222" t="str">
        <v>Henry</v>
      </c>
      <c r="N222" t="str">
        <v>Walker</v>
      </c>
      <c r="O222" t="str">
        <v>sheilabray@matthews-rodgers.net</v>
      </c>
      <c r="P222" t="str">
        <v>001-745-106-0540x427</v>
      </c>
      <c r="Q222" t="str">
        <v>Lopezchester</v>
      </c>
      <c r="R222" t="str">
        <v>Albania</v>
      </c>
      <c r="S222" t="str">
        <v/>
      </c>
    </row>
    <row r="223" spans="1:19" x14ac:dyDescent="0.25">
      <c r="A223">
        <v>222</v>
      </c>
      <c r="B223" t="s">
        <v>1093</v>
      </c>
      <c r="C223" t="s">
        <v>1094</v>
      </c>
      <c r="D223" t="s">
        <v>1095</v>
      </c>
      <c r="E223" t="s">
        <v>1096</v>
      </c>
      <c r="F223" t="s">
        <v>1097</v>
      </c>
      <c r="G223" t="s">
        <v>1098</v>
      </c>
      <c r="L223" t="str">
        <v>221</v>
      </c>
      <c r="M223" t="str">
        <v>Brady</v>
      </c>
      <c r="N223" t="str">
        <v>Roach</v>
      </c>
      <c r="O223" t="str">
        <v>ohernandez@gmail.com</v>
      </c>
      <c r="P223" t="str">
        <v>3459911526</v>
      </c>
      <c r="Q223" t="str">
        <v>Aguilarfurt</v>
      </c>
      <c r="R223" t="str">
        <v>Azerbaijan</v>
      </c>
      <c r="S223" t="str">
        <v/>
      </c>
    </row>
    <row r="224" spans="1:19" x14ac:dyDescent="0.25">
      <c r="A224">
        <v>223</v>
      </c>
      <c r="B224" t="s">
        <v>1099</v>
      </c>
      <c r="C224" t="s">
        <v>492</v>
      </c>
      <c r="D224" t="s">
        <v>1100</v>
      </c>
      <c r="E224" t="s">
        <v>1101</v>
      </c>
      <c r="F224" t="s">
        <v>1102</v>
      </c>
      <c r="G224" t="s">
        <v>1103</v>
      </c>
      <c r="L224" t="str">
        <v>222</v>
      </c>
      <c r="M224" t="str">
        <v>Misty</v>
      </c>
      <c r="N224" t="str">
        <v>Kennedy</v>
      </c>
      <c r="O224" t="str">
        <v>theresaschmitt@gmail.com</v>
      </c>
      <c r="P224" t="str">
        <v>001-204-762-2763x5616</v>
      </c>
      <c r="Q224" t="str">
        <v>Wolfton</v>
      </c>
      <c r="R224" t="str">
        <v>Comoros</v>
      </c>
      <c r="S224" t="str">
        <v/>
      </c>
    </row>
    <row r="225" spans="1:19" x14ac:dyDescent="0.25">
      <c r="A225">
        <v>224</v>
      </c>
      <c r="B225" t="s">
        <v>944</v>
      </c>
      <c r="C225" t="s">
        <v>1104</v>
      </c>
      <c r="D225" t="s">
        <v>1105</v>
      </c>
      <c r="E225" t="s">
        <v>1106</v>
      </c>
      <c r="F225" t="s">
        <v>1107</v>
      </c>
      <c r="G225" t="s">
        <v>547</v>
      </c>
      <c r="L225" t="str">
        <v>223</v>
      </c>
      <c r="M225" t="str">
        <v>Steven</v>
      </c>
      <c r="N225" t="str">
        <v>Williams</v>
      </c>
      <c r="O225" t="str">
        <v>lekelsey@hotmail.com</v>
      </c>
      <c r="P225" t="str">
        <v>(760)359-1521</v>
      </c>
      <c r="Q225" t="str">
        <v>Kingmouth</v>
      </c>
      <c r="R225" t="str">
        <v>Korea</v>
      </c>
      <c r="S225" t="str">
        <v/>
      </c>
    </row>
    <row r="226" spans="1:19" x14ac:dyDescent="0.25">
      <c r="A226">
        <v>225</v>
      </c>
      <c r="B226" t="s">
        <v>739</v>
      </c>
      <c r="C226" t="s">
        <v>772</v>
      </c>
      <c r="D226" t="s">
        <v>1108</v>
      </c>
      <c r="E226" t="s">
        <v>1109</v>
      </c>
      <c r="F226" t="s">
        <v>1110</v>
      </c>
      <c r="G226" t="s">
        <v>1111</v>
      </c>
      <c r="L226" t="str">
        <v>224</v>
      </c>
      <c r="M226" t="str">
        <v>Jennifer</v>
      </c>
      <c r="N226" t="str">
        <v>Rivera</v>
      </c>
      <c r="O226" t="str">
        <v>traciyoung@hatfield.info</v>
      </c>
      <c r="P226" t="str">
        <v>620.185.3664</v>
      </c>
      <c r="Q226" t="str">
        <v>Port Donald</v>
      </c>
      <c r="R226" t="str">
        <v>Cayman Islands</v>
      </c>
      <c r="S226" t="str">
        <v/>
      </c>
    </row>
    <row r="227" spans="1:19" x14ac:dyDescent="0.25">
      <c r="A227">
        <v>226</v>
      </c>
      <c r="B227" t="s">
        <v>1112</v>
      </c>
      <c r="C227" t="s">
        <v>245</v>
      </c>
      <c r="D227" t="s">
        <v>1113</v>
      </c>
      <c r="E227" t="s">
        <v>1114</v>
      </c>
      <c r="F227" t="s">
        <v>1115</v>
      </c>
      <c r="G227" t="s">
        <v>1116</v>
      </c>
      <c r="L227" t="str">
        <v>225</v>
      </c>
      <c r="M227" t="str">
        <v>Kimberly</v>
      </c>
      <c r="N227" t="str">
        <v>Barrett</v>
      </c>
      <c r="O227" t="str">
        <v>ashley50@gmail.com</v>
      </c>
      <c r="P227" t="str">
        <v>001-516-518-2501</v>
      </c>
      <c r="Q227" t="str">
        <v>Lake Glenn</v>
      </c>
      <c r="R227" t="str">
        <v>Palestinian Territory</v>
      </c>
      <c r="S227" t="str">
        <v/>
      </c>
    </row>
    <row r="228" spans="1:19" x14ac:dyDescent="0.25">
      <c r="A228">
        <v>227</v>
      </c>
      <c r="B228" t="s">
        <v>1117</v>
      </c>
      <c r="C228" t="s">
        <v>1118</v>
      </c>
      <c r="D228" t="s">
        <v>1119</v>
      </c>
      <c r="E228" t="s">
        <v>1120</v>
      </c>
      <c r="F228" t="s">
        <v>1121</v>
      </c>
      <c r="G228" t="s">
        <v>380</v>
      </c>
      <c r="L228" t="str">
        <v>226</v>
      </c>
      <c r="M228" t="str">
        <v>Lori</v>
      </c>
      <c r="N228" t="str">
        <v>Moore</v>
      </c>
      <c r="O228" t="str">
        <v>haroldconway@gmail.com</v>
      </c>
      <c r="P228" t="str">
        <v>+1-546-797-5921x95457</v>
      </c>
      <c r="Q228" t="str">
        <v>Port Tina</v>
      </c>
      <c r="R228" t="str">
        <v>Moldova</v>
      </c>
      <c r="S228" t="str">
        <v/>
      </c>
    </row>
    <row r="229" spans="1:19" x14ac:dyDescent="0.25">
      <c r="A229">
        <v>228</v>
      </c>
      <c r="B229" t="s">
        <v>444</v>
      </c>
      <c r="C229" t="s">
        <v>1122</v>
      </c>
      <c r="D229" t="s">
        <v>1123</v>
      </c>
      <c r="E229" t="s">
        <v>1124</v>
      </c>
      <c r="F229" t="s">
        <v>1125</v>
      </c>
      <c r="G229" t="s">
        <v>403</v>
      </c>
      <c r="L229" t="str">
        <v>227</v>
      </c>
      <c r="M229" t="str">
        <v>Veronica</v>
      </c>
      <c r="N229" t="str">
        <v>Frazier</v>
      </c>
      <c r="O229" t="str">
        <v>kelly25@yahoo.com</v>
      </c>
      <c r="P229" t="str">
        <v>001-844-187-7557x174</v>
      </c>
      <c r="Q229" t="str">
        <v>Kellyhaven</v>
      </c>
      <c r="R229" t="str">
        <v>New Zealand</v>
      </c>
      <c r="S229" t="str">
        <v/>
      </c>
    </row>
    <row r="230" spans="1:19" x14ac:dyDescent="0.25">
      <c r="A230">
        <v>229</v>
      </c>
      <c r="B230" t="s">
        <v>173</v>
      </c>
      <c r="C230" t="s">
        <v>1126</v>
      </c>
      <c r="D230" t="s">
        <v>1127</v>
      </c>
      <c r="E230" t="s">
        <v>1128</v>
      </c>
      <c r="F230" t="s">
        <v>1129</v>
      </c>
      <c r="G230" t="s">
        <v>172</v>
      </c>
      <c r="L230" t="str">
        <v>228</v>
      </c>
      <c r="M230" t="str">
        <v>Jessica</v>
      </c>
      <c r="N230" t="str">
        <v>Simmons</v>
      </c>
      <c r="O230" t="str">
        <v>robbinsanthony@yahoo.com</v>
      </c>
      <c r="P230" t="str">
        <v>961.488.0193x896</v>
      </c>
      <c r="Q230" t="str">
        <v>North Calebborough</v>
      </c>
      <c r="R230" t="str">
        <v>Bahamas</v>
      </c>
      <c r="S230" t="str">
        <v/>
      </c>
    </row>
    <row r="231" spans="1:19" x14ac:dyDescent="0.25">
      <c r="A231">
        <v>230</v>
      </c>
      <c r="B231" t="s">
        <v>1130</v>
      </c>
      <c r="C231" t="s">
        <v>95</v>
      </c>
      <c r="D231" t="s">
        <v>1131</v>
      </c>
      <c r="E231" t="s">
        <v>1132</v>
      </c>
      <c r="F231" t="s">
        <v>1133</v>
      </c>
      <c r="G231" t="s">
        <v>1134</v>
      </c>
      <c r="L231" t="str">
        <v>229</v>
      </c>
      <c r="M231" t="str">
        <v>Ashley</v>
      </c>
      <c r="N231" t="str">
        <v>Barnes</v>
      </c>
      <c r="O231" t="str">
        <v>laurie07@rice.com</v>
      </c>
      <c r="P231" t="str">
        <v>(389)482-4704</v>
      </c>
      <c r="Q231" t="str">
        <v>Port Ryanfort</v>
      </c>
      <c r="R231" t="str">
        <v>Svalbard &amp; Jan Mayen Islands</v>
      </c>
      <c r="S231" t="str">
        <v/>
      </c>
    </row>
    <row r="232" spans="1:19" x14ac:dyDescent="0.25">
      <c r="A232">
        <v>231</v>
      </c>
      <c r="B232" t="s">
        <v>60</v>
      </c>
      <c r="C232" t="s">
        <v>1135</v>
      </c>
      <c r="D232" t="s">
        <v>1136</v>
      </c>
      <c r="E232" t="s">
        <v>1137</v>
      </c>
      <c r="F232" t="s">
        <v>1138</v>
      </c>
      <c r="G232" t="s">
        <v>1139</v>
      </c>
      <c r="L232" t="str">
        <v>230</v>
      </c>
      <c r="M232" t="str">
        <v>Peggy</v>
      </c>
      <c r="N232" t="str">
        <v>Johnson</v>
      </c>
      <c r="O232" t="str">
        <v>fhartman@jackson.com</v>
      </c>
      <c r="P232" t="str">
        <v>335.789.6799x314</v>
      </c>
      <c r="Q232" t="str">
        <v>Port Williamberg</v>
      </c>
      <c r="R232" t="str">
        <v>Vietnam</v>
      </c>
      <c r="S232" t="str">
        <v/>
      </c>
    </row>
    <row r="233" spans="1:19" x14ac:dyDescent="0.25">
      <c r="A233">
        <v>232</v>
      </c>
      <c r="B233" t="s">
        <v>289</v>
      </c>
      <c r="C233" t="s">
        <v>335</v>
      </c>
      <c r="D233" t="s">
        <v>1140</v>
      </c>
      <c r="E233" t="s">
        <v>1141</v>
      </c>
      <c r="F233" t="s">
        <v>1142</v>
      </c>
      <c r="G233" t="s">
        <v>225</v>
      </c>
      <c r="L233" t="str">
        <v>231</v>
      </c>
      <c r="M233" t="str">
        <v>Andrew</v>
      </c>
      <c r="N233" t="str">
        <v>Huang</v>
      </c>
      <c r="O233" t="str">
        <v>amycabrera@wood-salas.com</v>
      </c>
      <c r="P233" t="str">
        <v>985.927.2561x190</v>
      </c>
      <c r="Q233" t="str">
        <v>Lake Gabriella</v>
      </c>
      <c r="R233" t="str">
        <v>British Indian Ocean Territory (Chagos Archipelago)</v>
      </c>
      <c r="S233" t="str">
        <v/>
      </c>
    </row>
    <row r="234" spans="1:19" x14ac:dyDescent="0.25">
      <c r="A234">
        <v>233</v>
      </c>
      <c r="B234" t="s">
        <v>30</v>
      </c>
      <c r="C234" t="s">
        <v>37</v>
      </c>
      <c r="D234" t="s">
        <v>1143</v>
      </c>
      <c r="E234" t="s">
        <v>1144</v>
      </c>
      <c r="F234" t="s">
        <v>1145</v>
      </c>
      <c r="G234" t="s">
        <v>1146</v>
      </c>
      <c r="L234" t="str">
        <v>232</v>
      </c>
      <c r="M234" t="str">
        <v>Joseph</v>
      </c>
      <c r="N234" t="str">
        <v>Davis</v>
      </c>
      <c r="O234" t="str">
        <v>shawndennis@hotmail.com</v>
      </c>
      <c r="P234" t="str">
        <v>+1-332-202-5453x5371</v>
      </c>
      <c r="Q234" t="str">
        <v>West Paulhaven</v>
      </c>
      <c r="R234" t="str">
        <v>Cocos (Keeling) Islands</v>
      </c>
      <c r="S234" t="str">
        <v/>
      </c>
    </row>
    <row r="235" spans="1:19" x14ac:dyDescent="0.25">
      <c r="A235">
        <v>234</v>
      </c>
      <c r="B235" t="s">
        <v>179</v>
      </c>
      <c r="C235" t="s">
        <v>1147</v>
      </c>
      <c r="D235" t="s">
        <v>1148</v>
      </c>
      <c r="E235" t="s">
        <v>1149</v>
      </c>
      <c r="F235" t="s">
        <v>1150</v>
      </c>
      <c r="G235" t="s">
        <v>940</v>
      </c>
      <c r="L235" t="str">
        <v>233</v>
      </c>
      <c r="M235" t="str">
        <v>Jamie</v>
      </c>
      <c r="N235" t="str">
        <v>Sanchez</v>
      </c>
      <c r="O235" t="str">
        <v>ypowers@hotmail.com</v>
      </c>
      <c r="P235" t="str">
        <v>332-461-9672</v>
      </c>
      <c r="Q235" t="str">
        <v>Port Benjamin</v>
      </c>
      <c r="R235" t="str">
        <v>Qatar</v>
      </c>
      <c r="S235" t="str">
        <v/>
      </c>
    </row>
    <row r="236" spans="1:19" x14ac:dyDescent="0.25">
      <c r="A236">
        <v>235</v>
      </c>
      <c r="B236" t="s">
        <v>829</v>
      </c>
      <c r="C236" t="s">
        <v>1151</v>
      </c>
      <c r="D236" t="s">
        <v>1152</v>
      </c>
      <c r="E236" t="s">
        <v>1153</v>
      </c>
      <c r="F236" t="s">
        <v>1154</v>
      </c>
      <c r="G236" t="s">
        <v>1155</v>
      </c>
      <c r="L236" t="str">
        <v>234</v>
      </c>
      <c r="M236" t="str">
        <v>Sandra</v>
      </c>
      <c r="N236" t="str">
        <v>Bowman</v>
      </c>
      <c r="O236" t="str">
        <v>monica79@garner-gill.org</v>
      </c>
      <c r="P236" t="str">
        <v>(501)921-0991x1159</v>
      </c>
      <c r="Q236" t="str">
        <v>Clarkborough</v>
      </c>
      <c r="R236" t="str">
        <v>United Kingdom</v>
      </c>
      <c r="S236" t="str">
        <v/>
      </c>
    </row>
    <row r="237" spans="1:19" x14ac:dyDescent="0.25">
      <c r="A237">
        <v>236</v>
      </c>
      <c r="B237" t="s">
        <v>313</v>
      </c>
      <c r="C237" t="s">
        <v>1156</v>
      </c>
      <c r="D237" t="s">
        <v>1157</v>
      </c>
      <c r="E237" t="s">
        <v>1158</v>
      </c>
      <c r="F237" t="s">
        <v>1159</v>
      </c>
      <c r="G237" t="s">
        <v>1160</v>
      </c>
      <c r="L237" t="str">
        <v>235</v>
      </c>
      <c r="M237" t="str">
        <v>Mary</v>
      </c>
      <c r="N237" t="str">
        <v>Neal</v>
      </c>
      <c r="O237" t="str">
        <v>theresarichmond@moreno.com</v>
      </c>
      <c r="P237" t="str">
        <v>583-573-7783x27680</v>
      </c>
      <c r="Q237" t="str">
        <v>Port April</v>
      </c>
      <c r="R237" t="str">
        <v>Lithuania</v>
      </c>
      <c r="S237" t="str">
        <v/>
      </c>
    </row>
    <row r="238" spans="1:19" x14ac:dyDescent="0.25">
      <c r="A238">
        <v>237</v>
      </c>
      <c r="B238" t="s">
        <v>120</v>
      </c>
      <c r="C238" t="s">
        <v>927</v>
      </c>
      <c r="D238" t="s">
        <v>1161</v>
      </c>
      <c r="E238">
        <v>5917404919</v>
      </c>
      <c r="F238" t="s">
        <v>1162</v>
      </c>
      <c r="G238" t="s">
        <v>500</v>
      </c>
      <c r="L238" t="str">
        <v>236</v>
      </c>
      <c r="M238" t="str">
        <v>Edwin</v>
      </c>
      <c r="N238" t="str">
        <v>Foley</v>
      </c>
      <c r="O238" t="str">
        <v>nataliewatts@wallace.com</v>
      </c>
      <c r="P238" t="str">
        <v>(349)131-4998x2623</v>
      </c>
      <c r="Q238" t="str">
        <v>Parkerstad</v>
      </c>
      <c r="R238" t="str">
        <v>Austria</v>
      </c>
      <c r="S238" t="str">
        <v/>
      </c>
    </row>
    <row r="239" spans="1:19" x14ac:dyDescent="0.25">
      <c r="A239">
        <v>238</v>
      </c>
      <c r="B239" t="s">
        <v>167</v>
      </c>
      <c r="C239" t="s">
        <v>245</v>
      </c>
      <c r="D239" t="s">
        <v>1163</v>
      </c>
      <c r="E239" t="s">
        <v>1164</v>
      </c>
      <c r="F239" t="s">
        <v>1165</v>
      </c>
      <c r="G239" t="s">
        <v>1166</v>
      </c>
      <c r="L239" t="str">
        <v>237</v>
      </c>
      <c r="M239" t="str">
        <v>Amanda</v>
      </c>
      <c r="N239" t="str">
        <v>Ward</v>
      </c>
      <c r="O239" t="str">
        <v>rmoore@reyes-holmes.org</v>
      </c>
      <c r="P239" t="str">
        <v>5917404919</v>
      </c>
      <c r="Q239" t="str">
        <v>Vasquezmouth</v>
      </c>
      <c r="R239" t="str">
        <v>Dominica</v>
      </c>
      <c r="S239" t="str">
        <v/>
      </c>
    </row>
    <row r="240" spans="1:19" x14ac:dyDescent="0.25">
      <c r="A240">
        <v>239</v>
      </c>
      <c r="B240" t="s">
        <v>760</v>
      </c>
      <c r="C240" t="s">
        <v>421</v>
      </c>
      <c r="D240" t="s">
        <v>1167</v>
      </c>
      <c r="E240" t="s">
        <v>1168</v>
      </c>
      <c r="F240" t="s">
        <v>1169</v>
      </c>
      <c r="G240" t="s">
        <v>1170</v>
      </c>
      <c r="L240" t="str">
        <v>238</v>
      </c>
      <c r="M240" t="str">
        <v>Daniel</v>
      </c>
      <c r="N240" t="str">
        <v>Moore</v>
      </c>
      <c r="O240" t="str">
        <v>dillon97@yahoo.com</v>
      </c>
      <c r="P240" t="str">
        <v>001-005-641-9777x384</v>
      </c>
      <c r="Q240" t="str">
        <v>Brownfurt</v>
      </c>
      <c r="R240" t="str">
        <v>Nepal</v>
      </c>
      <c r="S240" t="str">
        <v/>
      </c>
    </row>
    <row r="241" spans="1:19" x14ac:dyDescent="0.25">
      <c r="A241">
        <v>240</v>
      </c>
      <c r="B241" t="s">
        <v>632</v>
      </c>
      <c r="C241" t="s">
        <v>1171</v>
      </c>
      <c r="D241" t="s">
        <v>1172</v>
      </c>
      <c r="E241" t="s">
        <v>1173</v>
      </c>
      <c r="F241" t="s">
        <v>1174</v>
      </c>
      <c r="G241" t="s">
        <v>1175</v>
      </c>
      <c r="L241" t="str">
        <v>239</v>
      </c>
      <c r="M241" t="str">
        <v>Crystal</v>
      </c>
      <c r="N241" t="str">
        <v>Smith</v>
      </c>
      <c r="O241" t="str">
        <v>johnhernandez@hotmail.com</v>
      </c>
      <c r="P241" t="str">
        <v>001-382-954-1926x68750</v>
      </c>
      <c r="Q241" t="str">
        <v>Coleborough</v>
      </c>
      <c r="R241" t="str">
        <v>Brunei Darussalam</v>
      </c>
      <c r="S241" t="str">
        <v/>
      </c>
    </row>
    <row r="242" spans="1:19" x14ac:dyDescent="0.25">
      <c r="A242">
        <v>241</v>
      </c>
      <c r="B242" t="s">
        <v>739</v>
      </c>
      <c r="C242" t="s">
        <v>1176</v>
      </c>
      <c r="D242" t="s">
        <v>1177</v>
      </c>
      <c r="E242">
        <v>1579151737</v>
      </c>
      <c r="F242" t="s">
        <v>1178</v>
      </c>
      <c r="G242" t="s">
        <v>588</v>
      </c>
      <c r="L242" t="str">
        <v>240</v>
      </c>
      <c r="M242" t="str">
        <v>Laura</v>
      </c>
      <c r="N242" t="str">
        <v>Carlson</v>
      </c>
      <c r="O242" t="str">
        <v>bonddonna@escobar.com</v>
      </c>
      <c r="P242" t="str">
        <v>567-092-5704</v>
      </c>
      <c r="Q242" t="str">
        <v>Zunigastad</v>
      </c>
      <c r="R242" t="str">
        <v>Aruba</v>
      </c>
      <c r="S242" t="str">
        <v/>
      </c>
    </row>
    <row r="243" spans="1:19" x14ac:dyDescent="0.25">
      <c r="A243">
        <v>242</v>
      </c>
      <c r="B243" t="s">
        <v>1030</v>
      </c>
      <c r="C243" t="s">
        <v>329</v>
      </c>
      <c r="D243" t="s">
        <v>1179</v>
      </c>
      <c r="E243" t="s">
        <v>1180</v>
      </c>
      <c r="F243" t="s">
        <v>1181</v>
      </c>
      <c r="G243" t="s">
        <v>1182</v>
      </c>
      <c r="L243" t="str">
        <v>241</v>
      </c>
      <c r="M243" t="str">
        <v>Kimberly</v>
      </c>
      <c r="N243" t="str">
        <v>Hanson</v>
      </c>
      <c r="O243" t="str">
        <v>carlyroberts@gmail.com</v>
      </c>
      <c r="P243" t="str">
        <v>1579151737</v>
      </c>
      <c r="Q243" t="str">
        <v>Rebeccaview</v>
      </c>
      <c r="R243" t="str">
        <v>Swaziland</v>
      </c>
      <c r="S243" t="str">
        <v/>
      </c>
    </row>
    <row r="244" spans="1:19" x14ac:dyDescent="0.25">
      <c r="A244">
        <v>243</v>
      </c>
      <c r="B244" t="s">
        <v>84</v>
      </c>
      <c r="C244" t="s">
        <v>1183</v>
      </c>
      <c r="D244" t="s">
        <v>1184</v>
      </c>
      <c r="E244" t="s">
        <v>1185</v>
      </c>
      <c r="F244" t="s">
        <v>1186</v>
      </c>
      <c r="G244" t="s">
        <v>237</v>
      </c>
      <c r="L244" t="str">
        <v>242</v>
      </c>
      <c r="M244" t="str">
        <v>Stephen</v>
      </c>
      <c r="N244" t="str">
        <v>Peterson</v>
      </c>
      <c r="O244" t="str">
        <v>stevenroberts@johnson.com</v>
      </c>
      <c r="P244" t="str">
        <v>+1-877-975-0004x4604</v>
      </c>
      <c r="Q244" t="str">
        <v>Taraburgh</v>
      </c>
      <c r="R244" t="str">
        <v>Latvia</v>
      </c>
      <c r="S244" t="str">
        <v/>
      </c>
    </row>
    <row r="245" spans="1:19" x14ac:dyDescent="0.25">
      <c r="A245">
        <v>244</v>
      </c>
      <c r="B245" t="s">
        <v>604</v>
      </c>
      <c r="C245" t="s">
        <v>1187</v>
      </c>
      <c r="D245" t="s">
        <v>1188</v>
      </c>
      <c r="E245" t="s">
        <v>1189</v>
      </c>
      <c r="F245" t="s">
        <v>1190</v>
      </c>
      <c r="G245" t="s">
        <v>922</v>
      </c>
      <c r="L245" t="str">
        <v>243</v>
      </c>
      <c r="M245" t="str">
        <v>David</v>
      </c>
      <c r="N245" t="str">
        <v>Atkins</v>
      </c>
      <c r="O245" t="str">
        <v>padilladaniel@yahoo.com</v>
      </c>
      <c r="P245" t="str">
        <v>001-872-546-3406</v>
      </c>
      <c r="Q245" t="str">
        <v>South John</v>
      </c>
      <c r="R245" t="str">
        <v>Albania</v>
      </c>
      <c r="S245" t="str">
        <v/>
      </c>
    </row>
    <row r="246" spans="1:19" x14ac:dyDescent="0.25">
      <c r="A246">
        <v>245</v>
      </c>
      <c r="B246" t="s">
        <v>112</v>
      </c>
      <c r="C246" t="s">
        <v>19</v>
      </c>
      <c r="D246" t="s">
        <v>1191</v>
      </c>
      <c r="E246" t="s">
        <v>1192</v>
      </c>
      <c r="F246" t="s">
        <v>1193</v>
      </c>
      <c r="G246" t="s">
        <v>1194</v>
      </c>
      <c r="L246" t="str">
        <v>244</v>
      </c>
      <c r="M246" t="str">
        <v>Natalie</v>
      </c>
      <c r="N246" t="str">
        <v>Russell</v>
      </c>
      <c r="O246" t="str">
        <v>petersvirginia@murillo.info</v>
      </c>
      <c r="P246" t="str">
        <v>001-595-637-9216x59937</v>
      </c>
      <c r="Q246" t="str">
        <v>Marksview</v>
      </c>
      <c r="R246" t="str">
        <v>Solomon Islands</v>
      </c>
      <c r="S246" t="str">
        <v/>
      </c>
    </row>
    <row r="247" spans="1:19" x14ac:dyDescent="0.25">
      <c r="A247">
        <v>246</v>
      </c>
      <c r="B247" t="s">
        <v>754</v>
      </c>
      <c r="C247" t="s">
        <v>25</v>
      </c>
      <c r="D247" t="s">
        <v>1195</v>
      </c>
      <c r="E247">
        <v>418539712</v>
      </c>
      <c r="F247" t="s">
        <v>1196</v>
      </c>
      <c r="G247" t="s">
        <v>99</v>
      </c>
      <c r="L247" t="str">
        <v>245</v>
      </c>
      <c r="M247" t="str">
        <v>Nancy</v>
      </c>
      <c r="N247" t="str">
        <v>Cabrera</v>
      </c>
      <c r="O247" t="str">
        <v>fschneider@yahoo.com</v>
      </c>
      <c r="P247" t="str">
        <v>(056)945-9163x8257</v>
      </c>
      <c r="Q247" t="str">
        <v>West Mark</v>
      </c>
      <c r="R247" t="str">
        <v>Belgium</v>
      </c>
      <c r="S247" t="str">
        <v/>
      </c>
    </row>
    <row r="248" spans="1:19" x14ac:dyDescent="0.25">
      <c r="A248">
        <v>247</v>
      </c>
      <c r="B248" t="s">
        <v>874</v>
      </c>
      <c r="C248" t="s">
        <v>1197</v>
      </c>
      <c r="D248" t="s">
        <v>1198</v>
      </c>
      <c r="E248" t="s">
        <v>1199</v>
      </c>
      <c r="F248" t="s">
        <v>1200</v>
      </c>
      <c r="G248" t="s">
        <v>1201</v>
      </c>
      <c r="L248" t="str">
        <v>246</v>
      </c>
      <c r="M248" t="str">
        <v>Michael</v>
      </c>
      <c r="N248" t="str">
        <v>Scott</v>
      </c>
      <c r="O248" t="str">
        <v>yhouston@hotmail.com</v>
      </c>
      <c r="P248" t="str">
        <v>418539712</v>
      </c>
      <c r="Q248" t="str">
        <v>Birdborough</v>
      </c>
      <c r="R248" t="str">
        <v>Montenegro</v>
      </c>
      <c r="S248" t="str">
        <v/>
      </c>
    </row>
    <row r="249" spans="1:19" x14ac:dyDescent="0.25">
      <c r="A249">
        <v>248</v>
      </c>
      <c r="B249" t="s">
        <v>120</v>
      </c>
      <c r="C249" t="s">
        <v>1202</v>
      </c>
      <c r="D249" t="s">
        <v>1203</v>
      </c>
      <c r="E249" t="s">
        <v>1204</v>
      </c>
      <c r="F249" t="s">
        <v>1205</v>
      </c>
      <c r="G249" t="s">
        <v>1206</v>
      </c>
      <c r="L249" t="str">
        <v>247</v>
      </c>
      <c r="M249" t="str">
        <v>Justin</v>
      </c>
      <c r="N249" t="str">
        <v>Cox</v>
      </c>
      <c r="O249" t="str">
        <v>ronnie26@gmail.com</v>
      </c>
      <c r="P249" t="str">
        <v>008.810.7195x0173</v>
      </c>
      <c r="Q249" t="str">
        <v>East Stephanie</v>
      </c>
      <c r="R249" t="str">
        <v>United States Virgin Islands</v>
      </c>
      <c r="S249" t="str">
        <v/>
      </c>
    </row>
    <row r="250" spans="1:19" x14ac:dyDescent="0.25">
      <c r="A250">
        <v>249</v>
      </c>
      <c r="B250" t="s">
        <v>72</v>
      </c>
      <c r="C250" t="s">
        <v>79</v>
      </c>
      <c r="D250" t="s">
        <v>1207</v>
      </c>
      <c r="E250" t="s">
        <v>1208</v>
      </c>
      <c r="F250" t="s">
        <v>1209</v>
      </c>
      <c r="G250" t="s">
        <v>1103</v>
      </c>
      <c r="L250" t="str">
        <v>248</v>
      </c>
      <c r="M250" t="str">
        <v>Amanda</v>
      </c>
      <c r="N250" t="str">
        <v>Terry</v>
      </c>
      <c r="O250" t="str">
        <v>jonathanlewis@yahoo.com</v>
      </c>
      <c r="P250" t="str">
        <v>+1-724-881-5111x487</v>
      </c>
      <c r="Q250" t="str">
        <v>North Monica</v>
      </c>
      <c r="R250" t="str">
        <v>Kuwait</v>
      </c>
      <c r="S250" t="str">
        <v/>
      </c>
    </row>
    <row r="251" spans="1:19" x14ac:dyDescent="0.25">
      <c r="A251">
        <v>250</v>
      </c>
      <c r="B251" t="s">
        <v>48</v>
      </c>
      <c r="C251" t="s">
        <v>565</v>
      </c>
      <c r="D251" t="s">
        <v>1210</v>
      </c>
      <c r="E251" t="s">
        <v>1211</v>
      </c>
      <c r="F251" t="s">
        <v>1212</v>
      </c>
      <c r="G251" t="s">
        <v>1213</v>
      </c>
      <c r="L251" t="str">
        <v>249</v>
      </c>
      <c r="M251" t="str">
        <v>William</v>
      </c>
      <c r="N251" t="str">
        <v>Coleman</v>
      </c>
      <c r="O251" t="str">
        <v>rdorsey@yahoo.com</v>
      </c>
      <c r="P251" t="str">
        <v>+1-576-999-7296x970</v>
      </c>
      <c r="Q251" t="str">
        <v>Lake Markhaven</v>
      </c>
      <c r="R251" t="str">
        <v>Korea</v>
      </c>
      <c r="S251" t="str">
        <v/>
      </c>
    </row>
    <row r="252" spans="1:19" x14ac:dyDescent="0.25">
      <c r="A252">
        <v>251</v>
      </c>
      <c r="B252" t="s">
        <v>486</v>
      </c>
      <c r="C252" t="s">
        <v>987</v>
      </c>
      <c r="D252" t="s">
        <v>1214</v>
      </c>
      <c r="E252" t="s">
        <v>1215</v>
      </c>
      <c r="F252" t="s">
        <v>1216</v>
      </c>
      <c r="G252" t="s">
        <v>558</v>
      </c>
      <c r="L252" t="str">
        <v>250</v>
      </c>
      <c r="M252" t="str">
        <v>Curtis</v>
      </c>
      <c r="N252" t="str">
        <v>Lane</v>
      </c>
      <c r="O252" t="str">
        <v>smithelizabeth@small-burch.com</v>
      </c>
      <c r="P252" t="str">
        <v>+1-817-267-3707x98537</v>
      </c>
      <c r="Q252" t="str">
        <v>Lake Andreaside</v>
      </c>
      <c r="R252" t="str">
        <v>Lao People's Democratic Republic</v>
      </c>
      <c r="S252" t="str">
        <v/>
      </c>
    </row>
    <row r="253" spans="1:19" x14ac:dyDescent="0.25">
      <c r="A253">
        <v>252</v>
      </c>
      <c r="B253" t="s">
        <v>754</v>
      </c>
      <c r="C253" t="s">
        <v>1217</v>
      </c>
      <c r="D253" t="s">
        <v>1218</v>
      </c>
      <c r="E253">
        <v>6197643953</v>
      </c>
      <c r="F253" t="s">
        <v>1219</v>
      </c>
      <c r="G253" t="s">
        <v>1220</v>
      </c>
      <c r="L253" t="str">
        <v>251</v>
      </c>
      <c r="M253" t="str">
        <v>Lisa</v>
      </c>
      <c r="N253" t="str">
        <v>Clark</v>
      </c>
      <c r="O253" t="str">
        <v>obuck@powell.com</v>
      </c>
      <c r="P253" t="str">
        <v>001-546-011-5262x953</v>
      </c>
      <c r="Q253" t="str">
        <v>Aliciaview</v>
      </c>
      <c r="R253" t="str">
        <v>Mayotte</v>
      </c>
      <c r="S253" t="str">
        <v/>
      </c>
    </row>
    <row r="254" spans="1:19" x14ac:dyDescent="0.25">
      <c r="A254">
        <v>253</v>
      </c>
      <c r="B254" t="s">
        <v>632</v>
      </c>
      <c r="C254" t="s">
        <v>883</v>
      </c>
      <c r="D254" t="s">
        <v>1221</v>
      </c>
      <c r="E254" t="s">
        <v>1222</v>
      </c>
      <c r="F254" t="s">
        <v>1223</v>
      </c>
      <c r="G254" t="s">
        <v>1224</v>
      </c>
      <c r="L254" t="str">
        <v>252</v>
      </c>
      <c r="M254" t="str">
        <v>Michael</v>
      </c>
      <c r="N254" t="str">
        <v>Shepherd</v>
      </c>
      <c r="O254" t="str">
        <v>ccruz@hotmail.com</v>
      </c>
      <c r="P254" t="str">
        <v>6197643953</v>
      </c>
      <c r="Q254" t="str">
        <v>North Jeffrey</v>
      </c>
      <c r="R254" t="str">
        <v>Norway</v>
      </c>
      <c r="S254" t="str">
        <v/>
      </c>
    </row>
    <row r="255" spans="1:19" x14ac:dyDescent="0.25">
      <c r="A255">
        <v>254</v>
      </c>
      <c r="B255" t="s">
        <v>524</v>
      </c>
      <c r="C255" t="s">
        <v>457</v>
      </c>
      <c r="D255" t="s">
        <v>1225</v>
      </c>
      <c r="E255" t="s">
        <v>1226</v>
      </c>
      <c r="F255" t="s">
        <v>1227</v>
      </c>
      <c r="G255" t="s">
        <v>59</v>
      </c>
      <c r="L255" t="str">
        <v>253</v>
      </c>
      <c r="M255" t="str">
        <v>Laura</v>
      </c>
      <c r="N255" t="str">
        <v>Freeman</v>
      </c>
      <c r="O255" t="str">
        <v>weissrachel@hotmail.com</v>
      </c>
      <c r="P255" t="str">
        <v>(968)166-7158x2702</v>
      </c>
      <c r="Q255" t="str">
        <v>Port Melissaburgh</v>
      </c>
      <c r="R255" t="str">
        <v>Benin</v>
      </c>
      <c r="S255" t="str">
        <v/>
      </c>
    </row>
    <row r="256" spans="1:19" x14ac:dyDescent="0.25">
      <c r="A256">
        <v>255</v>
      </c>
      <c r="B256" t="s">
        <v>1228</v>
      </c>
      <c r="C256" t="s">
        <v>804</v>
      </c>
      <c r="D256" t="s">
        <v>1229</v>
      </c>
      <c r="E256" t="s">
        <v>1230</v>
      </c>
      <c r="F256" t="s">
        <v>1231</v>
      </c>
      <c r="G256" t="s">
        <v>1070</v>
      </c>
      <c r="L256" t="str">
        <v>254</v>
      </c>
      <c r="M256" t="str">
        <v>Patrick</v>
      </c>
      <c r="N256" t="str">
        <v>Levy</v>
      </c>
      <c r="O256" t="str">
        <v>matthew62@hotmail.com</v>
      </c>
      <c r="P256" t="str">
        <v>(333)732-4408</v>
      </c>
      <c r="Q256" t="str">
        <v>Marcfurt</v>
      </c>
      <c r="R256" t="str">
        <v>Guernsey</v>
      </c>
      <c r="S256" t="str">
        <v/>
      </c>
    </row>
    <row r="257" spans="1:19" x14ac:dyDescent="0.25">
      <c r="A257">
        <v>256</v>
      </c>
      <c r="B257" t="s">
        <v>944</v>
      </c>
      <c r="C257" t="s">
        <v>1232</v>
      </c>
      <c r="D257" t="s">
        <v>1233</v>
      </c>
      <c r="E257" t="s">
        <v>1234</v>
      </c>
      <c r="F257" t="s">
        <v>1235</v>
      </c>
      <c r="G257" t="s">
        <v>1236</v>
      </c>
      <c r="L257" t="str">
        <v>255</v>
      </c>
      <c r="M257" t="str">
        <v>Nicholas</v>
      </c>
      <c r="N257" t="str">
        <v>Pope</v>
      </c>
      <c r="O257" t="str">
        <v>gary05@guzman.com</v>
      </c>
      <c r="P257" t="str">
        <v>289-796-6951</v>
      </c>
      <c r="Q257" t="str">
        <v>East Julie</v>
      </c>
      <c r="R257" t="str">
        <v>Ghana</v>
      </c>
      <c r="S257" t="str">
        <v/>
      </c>
    </row>
    <row r="258" spans="1:19" x14ac:dyDescent="0.25">
      <c r="A258">
        <v>257</v>
      </c>
      <c r="B258" t="s">
        <v>501</v>
      </c>
      <c r="C258" t="s">
        <v>1237</v>
      </c>
      <c r="D258" t="s">
        <v>1238</v>
      </c>
      <c r="E258" t="s">
        <v>1239</v>
      </c>
      <c r="F258" t="s">
        <v>1240</v>
      </c>
      <c r="G258" t="s">
        <v>190</v>
      </c>
      <c r="L258" t="str">
        <v>256</v>
      </c>
      <c r="M258" t="str">
        <v>Jennifer</v>
      </c>
      <c r="N258" t="str">
        <v>Steele</v>
      </c>
      <c r="O258" t="str">
        <v>lmorrow@flores-barker.com</v>
      </c>
      <c r="P258" t="str">
        <v>001-651-295-4544x82354</v>
      </c>
      <c r="Q258" t="str">
        <v>Richardmouth</v>
      </c>
      <c r="R258" t="str">
        <v>Saudi Arabia</v>
      </c>
      <c r="S258" t="str">
        <v/>
      </c>
    </row>
    <row r="259" spans="1:19" x14ac:dyDescent="0.25">
      <c r="A259">
        <v>258</v>
      </c>
      <c r="B259" t="s">
        <v>1241</v>
      </c>
      <c r="C259" t="s">
        <v>1242</v>
      </c>
      <c r="D259" t="s">
        <v>1243</v>
      </c>
      <c r="E259" t="s">
        <v>1244</v>
      </c>
      <c r="F259" t="s">
        <v>1245</v>
      </c>
      <c r="G259" t="s">
        <v>1246</v>
      </c>
      <c r="L259" t="str">
        <v>257</v>
      </c>
      <c r="M259" t="str">
        <v>Robert</v>
      </c>
      <c r="N259" t="str">
        <v>Oconnell</v>
      </c>
      <c r="O259" t="str">
        <v>catherine47@gmail.com</v>
      </c>
      <c r="P259" t="str">
        <v>(541)355-0059x08257</v>
      </c>
      <c r="Q259" t="str">
        <v>Cisnerosbury</v>
      </c>
      <c r="R259" t="str">
        <v>Grenada</v>
      </c>
      <c r="S259" t="str">
        <v/>
      </c>
    </row>
    <row r="260" spans="1:19" x14ac:dyDescent="0.25">
      <c r="A260">
        <v>259</v>
      </c>
      <c r="B260" t="s">
        <v>272</v>
      </c>
      <c r="C260" t="s">
        <v>1247</v>
      </c>
      <c r="D260" t="s">
        <v>1248</v>
      </c>
      <c r="E260" t="s">
        <v>1249</v>
      </c>
      <c r="F260" t="s">
        <v>1250</v>
      </c>
      <c r="G260" t="s">
        <v>1160</v>
      </c>
      <c r="L260" t="str">
        <v>258</v>
      </c>
      <c r="M260" t="str">
        <v>Dylan</v>
      </c>
      <c r="N260" t="str">
        <v>Riley</v>
      </c>
      <c r="O260" t="str">
        <v>stafforddavid@adams.com</v>
      </c>
      <c r="P260" t="str">
        <v>617.126.5555</v>
      </c>
      <c r="Q260" t="str">
        <v>West Jackson</v>
      </c>
      <c r="R260" t="str">
        <v>Gabon</v>
      </c>
      <c r="S260" t="str">
        <v/>
      </c>
    </row>
    <row r="261" spans="1:19" x14ac:dyDescent="0.25">
      <c r="A261">
        <v>260</v>
      </c>
      <c r="B261" t="s">
        <v>1251</v>
      </c>
      <c r="C261" t="s">
        <v>1252</v>
      </c>
      <c r="D261" t="s">
        <v>1253</v>
      </c>
      <c r="E261" t="s">
        <v>1254</v>
      </c>
      <c r="F261" t="s">
        <v>1255</v>
      </c>
      <c r="G261" t="s">
        <v>255</v>
      </c>
      <c r="L261" t="str">
        <v>259</v>
      </c>
      <c r="M261" t="str">
        <v>Rebecca</v>
      </c>
      <c r="N261" t="str">
        <v>Hancock</v>
      </c>
      <c r="O261" t="str">
        <v>marilyntorres@gmail.com</v>
      </c>
      <c r="P261" t="str">
        <v>+1-716-486-5323x4367</v>
      </c>
      <c r="Q261" t="str">
        <v>Russelltown</v>
      </c>
      <c r="R261" t="str">
        <v>Austria</v>
      </c>
      <c r="S261" t="str">
        <v/>
      </c>
    </row>
    <row r="262" spans="1:19" x14ac:dyDescent="0.25">
      <c r="A262">
        <v>261</v>
      </c>
      <c r="B262" t="s">
        <v>112</v>
      </c>
      <c r="C262" t="s">
        <v>1256</v>
      </c>
      <c r="D262" t="s">
        <v>1257</v>
      </c>
      <c r="E262" t="s">
        <v>1258</v>
      </c>
      <c r="F262" t="s">
        <v>1259</v>
      </c>
      <c r="G262" t="s">
        <v>617</v>
      </c>
      <c r="L262" t="str">
        <v>260</v>
      </c>
      <c r="M262" t="str">
        <v>Brenda</v>
      </c>
      <c r="N262" t="str">
        <v>Delacruz</v>
      </c>
      <c r="O262" t="str">
        <v>donnacarter@scott-holland.info</v>
      </c>
      <c r="P262" t="str">
        <v>485-955-6392x2999</v>
      </c>
      <c r="Q262" t="str">
        <v>Berryfurt</v>
      </c>
      <c r="R262" t="str">
        <v>Lebanon</v>
      </c>
      <c r="S262" t="str">
        <v/>
      </c>
    </row>
    <row r="263" spans="1:19" x14ac:dyDescent="0.25">
      <c r="A263">
        <v>262</v>
      </c>
      <c r="B263" t="s">
        <v>1260</v>
      </c>
      <c r="C263" t="s">
        <v>150</v>
      </c>
      <c r="D263" t="s">
        <v>1261</v>
      </c>
      <c r="E263" t="s">
        <v>1262</v>
      </c>
      <c r="F263" t="s">
        <v>1263</v>
      </c>
      <c r="G263" t="s">
        <v>47</v>
      </c>
      <c r="L263" t="str">
        <v>261</v>
      </c>
      <c r="M263" t="str">
        <v>Nancy</v>
      </c>
      <c r="N263" t="str">
        <v>Obrien</v>
      </c>
      <c r="O263" t="str">
        <v>nkane@gmail.com</v>
      </c>
      <c r="P263" t="str">
        <v>(017)986-7031</v>
      </c>
      <c r="Q263" t="str">
        <v>Carlaville</v>
      </c>
      <c r="R263" t="str">
        <v>Guinea</v>
      </c>
      <c r="S263" t="str">
        <v/>
      </c>
    </row>
    <row r="264" spans="1:19" x14ac:dyDescent="0.25">
      <c r="A264">
        <v>263</v>
      </c>
      <c r="B264" t="s">
        <v>1264</v>
      </c>
      <c r="C264" t="s">
        <v>1265</v>
      </c>
      <c r="D264" t="s">
        <v>1266</v>
      </c>
      <c r="E264" t="s">
        <v>1267</v>
      </c>
      <c r="F264" t="s">
        <v>1268</v>
      </c>
      <c r="G264" t="s">
        <v>1070</v>
      </c>
      <c r="L264" t="str">
        <v>262</v>
      </c>
      <c r="M264" t="str">
        <v>Andre</v>
      </c>
      <c r="N264" t="str">
        <v>Harris</v>
      </c>
      <c r="O264" t="str">
        <v>greenrebecca@yahoo.com</v>
      </c>
      <c r="P264" t="str">
        <v>(355)229-3446x43649</v>
      </c>
      <c r="Q264" t="str">
        <v>South Danielstad</v>
      </c>
      <c r="R264" t="str">
        <v>China</v>
      </c>
      <c r="S264" t="str">
        <v/>
      </c>
    </row>
    <row r="265" spans="1:19" x14ac:dyDescent="0.25">
      <c r="A265">
        <v>264</v>
      </c>
      <c r="B265" t="s">
        <v>289</v>
      </c>
      <c r="C265" t="s">
        <v>1269</v>
      </c>
      <c r="D265" t="s">
        <v>1270</v>
      </c>
      <c r="E265" t="s">
        <v>1271</v>
      </c>
      <c r="F265" t="s">
        <v>1272</v>
      </c>
      <c r="G265" t="s">
        <v>1273</v>
      </c>
      <c r="L265" t="str">
        <v>263</v>
      </c>
      <c r="M265" t="str">
        <v>Elizabeth</v>
      </c>
      <c r="N265" t="str">
        <v>Buchanan</v>
      </c>
      <c r="O265" t="str">
        <v>joeduke@bird.org</v>
      </c>
      <c r="P265" t="str">
        <v>001-542-949-0935x815</v>
      </c>
      <c r="Q265" t="str">
        <v>Jasonport</v>
      </c>
      <c r="R265" t="str">
        <v>Ghana</v>
      </c>
      <c r="S265" t="str">
        <v/>
      </c>
    </row>
    <row r="266" spans="1:19" x14ac:dyDescent="0.25">
      <c r="A266">
        <v>265</v>
      </c>
      <c r="B266" t="s">
        <v>324</v>
      </c>
      <c r="C266" t="s">
        <v>79</v>
      </c>
      <c r="D266" t="s">
        <v>1274</v>
      </c>
      <c r="E266" t="s">
        <v>1275</v>
      </c>
      <c r="F266" t="s">
        <v>1276</v>
      </c>
      <c r="G266" t="s">
        <v>1277</v>
      </c>
      <c r="L266" t="str">
        <v>264</v>
      </c>
      <c r="M266" t="str">
        <v>Joseph</v>
      </c>
      <c r="N266" t="str">
        <v>Walter</v>
      </c>
      <c r="O266" t="str">
        <v>jbrown@brady.net</v>
      </c>
      <c r="P266" t="str">
        <v>001-727-522-8852x60900</v>
      </c>
      <c r="Q266" t="str">
        <v>Davidside</v>
      </c>
      <c r="R266" t="str">
        <v>Mozambique</v>
      </c>
      <c r="S266" t="str">
        <v/>
      </c>
    </row>
    <row r="267" spans="1:19" x14ac:dyDescent="0.25">
      <c r="A267">
        <v>266</v>
      </c>
      <c r="B267" t="s">
        <v>1278</v>
      </c>
      <c r="C267" t="s">
        <v>434</v>
      </c>
      <c r="D267" t="s">
        <v>1279</v>
      </c>
      <c r="E267" t="s">
        <v>1280</v>
      </c>
      <c r="F267" t="s">
        <v>1281</v>
      </c>
      <c r="G267" t="s">
        <v>1206</v>
      </c>
      <c r="L267" t="str">
        <v>265</v>
      </c>
      <c r="M267" t="str">
        <v>Anthony</v>
      </c>
      <c r="N267" t="str">
        <v>Coleman</v>
      </c>
      <c r="O267" t="str">
        <v>samantha34@gonzalez.com</v>
      </c>
      <c r="P267" t="str">
        <v>001-958-172-3713x1153</v>
      </c>
      <c r="Q267" t="str">
        <v>Parkston</v>
      </c>
      <c r="R267" t="str">
        <v>Honduras</v>
      </c>
      <c r="S267" t="str">
        <v/>
      </c>
    </row>
    <row r="268" spans="1:19" x14ac:dyDescent="0.25">
      <c r="A268">
        <v>267</v>
      </c>
      <c r="B268" t="s">
        <v>1282</v>
      </c>
      <c r="C268" t="s">
        <v>1283</v>
      </c>
      <c r="D268" t="s">
        <v>1284</v>
      </c>
      <c r="E268">
        <v>4435862518</v>
      </c>
      <c r="F268" t="s">
        <v>1285</v>
      </c>
      <c r="G268" t="s">
        <v>463</v>
      </c>
      <c r="L268" t="str">
        <v>266</v>
      </c>
      <c r="M268" t="str">
        <v>Matthew</v>
      </c>
      <c r="N268" t="str">
        <v>Miller</v>
      </c>
      <c r="O268" t="str">
        <v>apruitt@white.com</v>
      </c>
      <c r="P268" t="str">
        <v>116-116-0424x20764</v>
      </c>
      <c r="Q268" t="str">
        <v>North Michellestad</v>
      </c>
      <c r="R268" t="str">
        <v>Kuwait</v>
      </c>
      <c r="S268" t="str">
        <v/>
      </c>
    </row>
    <row r="269" spans="1:19" x14ac:dyDescent="0.25">
      <c r="A269">
        <v>268</v>
      </c>
      <c r="B269" t="s">
        <v>856</v>
      </c>
      <c r="C269" t="s">
        <v>434</v>
      </c>
      <c r="D269" t="s">
        <v>1286</v>
      </c>
      <c r="E269" t="s">
        <v>1287</v>
      </c>
      <c r="F269" t="s">
        <v>1288</v>
      </c>
      <c r="G269" t="s">
        <v>1289</v>
      </c>
      <c r="L269" t="str">
        <v>267</v>
      </c>
      <c r="M269" t="str">
        <v>Katie</v>
      </c>
      <c r="N269" t="str">
        <v>Arnold</v>
      </c>
      <c r="O269" t="str">
        <v>josegilbert@thomas.biz</v>
      </c>
      <c r="P269" t="str">
        <v>4435862518</v>
      </c>
      <c r="Q269" t="str">
        <v>Acostaville</v>
      </c>
      <c r="R269" t="str">
        <v>Algeria</v>
      </c>
      <c r="S269" t="str">
        <v/>
      </c>
    </row>
    <row r="270" spans="1:19" x14ac:dyDescent="0.25">
      <c r="A270">
        <v>269</v>
      </c>
      <c r="B270" t="s">
        <v>754</v>
      </c>
      <c r="C270" t="s">
        <v>1290</v>
      </c>
      <c r="D270" t="s">
        <v>1291</v>
      </c>
      <c r="E270" t="s">
        <v>1292</v>
      </c>
      <c r="F270" t="s">
        <v>1293</v>
      </c>
      <c r="G270" t="s">
        <v>131</v>
      </c>
      <c r="L270" t="str">
        <v>268</v>
      </c>
      <c r="M270" t="str">
        <v>Brian</v>
      </c>
      <c r="N270" t="str">
        <v>Miller</v>
      </c>
      <c r="O270" t="str">
        <v>eclark@yahoo.com</v>
      </c>
      <c r="P270" t="str">
        <v>814-859-3845x35061</v>
      </c>
      <c r="Q270" t="str">
        <v>Michelleshire</v>
      </c>
      <c r="R270" t="str">
        <v>Trinidad and Tobago</v>
      </c>
      <c r="S270" t="str">
        <v/>
      </c>
    </row>
    <row r="271" spans="1:19" x14ac:dyDescent="0.25">
      <c r="A271">
        <v>270</v>
      </c>
      <c r="B271" t="s">
        <v>346</v>
      </c>
      <c r="C271" t="s">
        <v>1294</v>
      </c>
      <c r="D271" t="s">
        <v>1295</v>
      </c>
      <c r="E271">
        <f>1-806-128-8851</f>
        <v>-9784</v>
      </c>
      <c r="F271" t="s">
        <v>1296</v>
      </c>
      <c r="G271" t="s">
        <v>1160</v>
      </c>
      <c r="L271" t="str">
        <v>269</v>
      </c>
      <c r="M271" t="str">
        <v>Michael</v>
      </c>
      <c r="N271" t="str">
        <v>Goodwin</v>
      </c>
      <c r="O271" t="str">
        <v>douglasolsen@ayers.biz</v>
      </c>
      <c r="P271" t="str">
        <v>+1-518-324-0138x4200</v>
      </c>
      <c r="Q271" t="str">
        <v>Dianamouth</v>
      </c>
      <c r="R271" t="str">
        <v>Nicaragua</v>
      </c>
      <c r="S271" t="str">
        <v/>
      </c>
    </row>
    <row r="272" spans="1:19" x14ac:dyDescent="0.25">
      <c r="A272">
        <v>271</v>
      </c>
      <c r="B272" t="s">
        <v>381</v>
      </c>
      <c r="C272" t="s">
        <v>1297</v>
      </c>
      <c r="D272" t="s">
        <v>1298</v>
      </c>
      <c r="E272">
        <v>8162684788</v>
      </c>
      <c r="F272" t="s">
        <v>1299</v>
      </c>
      <c r="G272" t="s">
        <v>1300</v>
      </c>
      <c r="L272" t="str">
        <v>270</v>
      </c>
      <c r="M272" t="str">
        <v>Tiffany</v>
      </c>
      <c r="N272" t="str">
        <v>Barr</v>
      </c>
      <c r="O272" t="str">
        <v>leslie18@yahoo.com</v>
      </c>
      <c r="P272" t="str">
        <v>-9784</v>
      </c>
      <c r="Q272" t="str">
        <v>Lake Reginaville</v>
      </c>
      <c r="R272" t="str">
        <v>Austria</v>
      </c>
      <c r="S272" t="str">
        <v/>
      </c>
    </row>
    <row r="273" spans="1:19" x14ac:dyDescent="0.25">
      <c r="A273">
        <v>272</v>
      </c>
      <c r="B273" t="s">
        <v>1301</v>
      </c>
      <c r="C273" t="s">
        <v>1302</v>
      </c>
      <c r="D273" t="s">
        <v>1303</v>
      </c>
      <c r="E273" t="s">
        <v>1304</v>
      </c>
      <c r="F273" t="s">
        <v>1305</v>
      </c>
      <c r="G273" t="s">
        <v>1306</v>
      </c>
      <c r="L273" t="str">
        <v>271</v>
      </c>
      <c r="M273" t="str">
        <v>Timothy</v>
      </c>
      <c r="N273" t="str">
        <v>Hodges</v>
      </c>
      <c r="O273" t="str">
        <v>tracy33@smith.net</v>
      </c>
      <c r="P273" t="str">
        <v>8162684788</v>
      </c>
      <c r="Q273" t="str">
        <v>South Whitneyport</v>
      </c>
      <c r="R273" t="str">
        <v>Greenland</v>
      </c>
      <c r="S273" t="str">
        <v/>
      </c>
    </row>
    <row r="274" spans="1:19" x14ac:dyDescent="0.25">
      <c r="A274">
        <v>273</v>
      </c>
      <c r="B274" t="s">
        <v>589</v>
      </c>
      <c r="C274" t="s">
        <v>1307</v>
      </c>
      <c r="D274" t="s">
        <v>1308</v>
      </c>
      <c r="E274">
        <v>8438761573</v>
      </c>
      <c r="F274" t="s">
        <v>1309</v>
      </c>
      <c r="G274" t="s">
        <v>948</v>
      </c>
      <c r="L274" t="str">
        <v>272</v>
      </c>
      <c r="M274" t="str">
        <v>Lindsay</v>
      </c>
      <c r="N274" t="str">
        <v>Gray</v>
      </c>
      <c r="O274" t="str">
        <v>santosjoel@owens.com</v>
      </c>
      <c r="P274" t="str">
        <v>121.416.5624x271</v>
      </c>
      <c r="Q274" t="str">
        <v>North William</v>
      </c>
      <c r="R274" t="str">
        <v>Barbados</v>
      </c>
      <c r="S274" t="str">
        <v/>
      </c>
    </row>
    <row r="275" spans="1:19" x14ac:dyDescent="0.25">
      <c r="A275">
        <v>274</v>
      </c>
      <c r="B275" t="s">
        <v>1310</v>
      </c>
      <c r="C275" t="s">
        <v>1058</v>
      </c>
      <c r="D275" t="s">
        <v>1311</v>
      </c>
      <c r="E275" t="s">
        <v>1312</v>
      </c>
      <c r="F275" t="s">
        <v>1313</v>
      </c>
      <c r="G275" t="s">
        <v>125</v>
      </c>
      <c r="L275" t="str">
        <v>273</v>
      </c>
      <c r="M275" t="str">
        <v>Eric</v>
      </c>
      <c r="N275" t="str">
        <v>Stanley</v>
      </c>
      <c r="O275" t="str">
        <v>sarah37@durham-olson.com</v>
      </c>
      <c r="P275" t="str">
        <v>8438761573</v>
      </c>
      <c r="Q275" t="str">
        <v>South Brooke</v>
      </c>
      <c r="R275" t="str">
        <v>Holy See (Vatican City State)</v>
      </c>
      <c r="S275" t="str">
        <v/>
      </c>
    </row>
    <row r="276" spans="1:19" x14ac:dyDescent="0.25">
      <c r="A276">
        <v>275</v>
      </c>
      <c r="B276" t="s">
        <v>1314</v>
      </c>
      <c r="C276" t="s">
        <v>1315</v>
      </c>
      <c r="D276" t="s">
        <v>1316</v>
      </c>
      <c r="E276" t="s">
        <v>1317</v>
      </c>
      <c r="F276" t="s">
        <v>1318</v>
      </c>
      <c r="G276" t="s">
        <v>318</v>
      </c>
      <c r="L276" t="str">
        <v>274</v>
      </c>
      <c r="M276" t="str">
        <v>Thomas</v>
      </c>
      <c r="N276" t="str">
        <v>Hart</v>
      </c>
      <c r="O276" t="str">
        <v>wrightmatthew@hotmail.com</v>
      </c>
      <c r="P276" t="str">
        <v>+1-532-508-2529x345</v>
      </c>
      <c r="Q276" t="str">
        <v>Gibsonshire</v>
      </c>
      <c r="R276" t="str">
        <v>Marshall Islands</v>
      </c>
      <c r="S276" t="str">
        <v/>
      </c>
    </row>
    <row r="277" spans="1:19" x14ac:dyDescent="0.25">
      <c r="A277">
        <v>276</v>
      </c>
      <c r="B277" t="s">
        <v>1319</v>
      </c>
      <c r="C277" t="s">
        <v>1320</v>
      </c>
      <c r="D277" t="s">
        <v>1321</v>
      </c>
      <c r="E277">
        <v>9077351672</v>
      </c>
      <c r="F277" t="s">
        <v>1322</v>
      </c>
      <c r="G277" t="s">
        <v>553</v>
      </c>
      <c r="L277" t="str">
        <v>275</v>
      </c>
      <c r="M277" t="str">
        <v>Logan</v>
      </c>
      <c r="N277" t="str">
        <v>Kane</v>
      </c>
      <c r="O277" t="str">
        <v>bserrano@hotmail.com</v>
      </c>
      <c r="P277" t="str">
        <v>+1-874-295-0679x5540</v>
      </c>
      <c r="Q277" t="str">
        <v>Elizabethchester</v>
      </c>
      <c r="R277" t="str">
        <v>India</v>
      </c>
      <c r="S277" t="str">
        <v/>
      </c>
    </row>
    <row r="278" spans="1:19" x14ac:dyDescent="0.25">
      <c r="A278">
        <v>277</v>
      </c>
      <c r="B278" t="s">
        <v>1323</v>
      </c>
      <c r="C278" t="s">
        <v>1324</v>
      </c>
      <c r="D278" t="s">
        <v>1325</v>
      </c>
      <c r="E278" t="s">
        <v>1326</v>
      </c>
      <c r="F278" t="s">
        <v>1327</v>
      </c>
      <c r="G278" t="s">
        <v>1328</v>
      </c>
      <c r="L278" t="str">
        <v>276</v>
      </c>
      <c r="M278" t="str">
        <v>Wayne</v>
      </c>
      <c r="N278" t="str">
        <v>Williamson</v>
      </c>
      <c r="O278" t="str">
        <v>dudleyjorge@gmail.com</v>
      </c>
      <c r="P278" t="str">
        <v>9077351672</v>
      </c>
      <c r="Q278" t="str">
        <v>Lucasborough</v>
      </c>
      <c r="R278" t="str">
        <v>Sri Lanka</v>
      </c>
      <c r="S278" t="str">
        <v/>
      </c>
    </row>
    <row r="279" spans="1:19" x14ac:dyDescent="0.25">
      <c r="A279">
        <v>278</v>
      </c>
      <c r="B279" t="s">
        <v>226</v>
      </c>
      <c r="C279" t="s">
        <v>37</v>
      </c>
      <c r="D279" t="s">
        <v>1329</v>
      </c>
      <c r="E279">
        <v>3913859085</v>
      </c>
      <c r="F279" t="s">
        <v>1330</v>
      </c>
      <c r="G279" t="s">
        <v>438</v>
      </c>
      <c r="L279" t="str">
        <v>277</v>
      </c>
      <c r="M279" t="str">
        <v>Christina</v>
      </c>
      <c r="N279" t="str">
        <v>Owen</v>
      </c>
      <c r="O279" t="str">
        <v>shelbynichols@yahoo.com</v>
      </c>
      <c r="P279" t="str">
        <v>413.116.3140x44191</v>
      </c>
      <c r="Q279" t="str">
        <v>Williammouth</v>
      </c>
      <c r="R279" t="str">
        <v>Iraq</v>
      </c>
      <c r="S279" t="str">
        <v/>
      </c>
    </row>
    <row r="280" spans="1:19" x14ac:dyDescent="0.25">
      <c r="A280">
        <v>279</v>
      </c>
      <c r="B280" t="s">
        <v>583</v>
      </c>
      <c r="C280" t="s">
        <v>477</v>
      </c>
      <c r="D280" t="s">
        <v>1331</v>
      </c>
      <c r="E280" t="s">
        <v>1332</v>
      </c>
      <c r="F280" t="s">
        <v>1200</v>
      </c>
      <c r="G280" t="s">
        <v>1062</v>
      </c>
      <c r="L280" t="str">
        <v>278</v>
      </c>
      <c r="M280" t="str">
        <v>Jeremy</v>
      </c>
      <c r="N280" t="str">
        <v>Sanchez</v>
      </c>
      <c r="O280" t="str">
        <v>tylerthompson@gmail.com</v>
      </c>
      <c r="P280" t="str">
        <v>3913859085</v>
      </c>
      <c r="Q280" t="str">
        <v>Cookstad</v>
      </c>
      <c r="R280" t="str">
        <v>Congo</v>
      </c>
      <c r="S280" t="str">
        <v/>
      </c>
    </row>
    <row r="281" spans="1:19" x14ac:dyDescent="0.25">
      <c r="A281">
        <v>280</v>
      </c>
      <c r="B281" t="s">
        <v>1333</v>
      </c>
      <c r="C281" t="s">
        <v>1334</v>
      </c>
      <c r="D281" t="s">
        <v>1335</v>
      </c>
      <c r="E281" t="s">
        <v>1336</v>
      </c>
      <c r="F281" t="s">
        <v>1337</v>
      </c>
      <c r="G281" t="s">
        <v>575</v>
      </c>
      <c r="L281" t="str">
        <v>279</v>
      </c>
      <c r="M281" t="str">
        <v>Marcus</v>
      </c>
      <c r="N281" t="str">
        <v>Lewis</v>
      </c>
      <c r="O281" t="str">
        <v>efranklin@gmail.com</v>
      </c>
      <c r="P281" t="str">
        <v>(666)193-2541x33943</v>
      </c>
      <c r="Q281" t="str">
        <v>East Stephanie</v>
      </c>
      <c r="R281" t="str">
        <v>Czech Republic</v>
      </c>
      <c r="S281" t="str">
        <v/>
      </c>
    </row>
    <row r="282" spans="1:19" x14ac:dyDescent="0.25">
      <c r="A282">
        <v>281</v>
      </c>
      <c r="B282" t="s">
        <v>754</v>
      </c>
      <c r="C282" t="s">
        <v>1338</v>
      </c>
      <c r="D282" t="s">
        <v>1339</v>
      </c>
      <c r="E282" t="s">
        <v>1340</v>
      </c>
      <c r="F282" t="s">
        <v>1341</v>
      </c>
      <c r="G282" t="s">
        <v>1342</v>
      </c>
      <c r="L282" t="str">
        <v>280</v>
      </c>
      <c r="M282" t="str">
        <v>Deanna</v>
      </c>
      <c r="N282" t="str">
        <v>Bishop</v>
      </c>
      <c r="O282" t="str">
        <v>michael45@hernandez-gordon.biz</v>
      </c>
      <c r="P282" t="str">
        <v>+1-536-821-7187x988</v>
      </c>
      <c r="Q282" t="str">
        <v>New Jamesbury</v>
      </c>
      <c r="R282" t="str">
        <v>Paraguay</v>
      </c>
      <c r="S282" t="str">
        <v/>
      </c>
    </row>
    <row r="283" spans="1:19" x14ac:dyDescent="0.25">
      <c r="A283">
        <v>282</v>
      </c>
      <c r="B283" t="s">
        <v>739</v>
      </c>
      <c r="C283" t="s">
        <v>1343</v>
      </c>
      <c r="D283" t="s">
        <v>1344</v>
      </c>
      <c r="E283">
        <f>1-632-667-3622</f>
        <v>-4920</v>
      </c>
      <c r="F283" t="s">
        <v>1345</v>
      </c>
      <c r="G283" t="s">
        <v>726</v>
      </c>
      <c r="L283" t="str">
        <v>281</v>
      </c>
      <c r="M283" t="str">
        <v>Michael</v>
      </c>
      <c r="N283" t="str">
        <v>Marshall</v>
      </c>
      <c r="O283" t="str">
        <v>justin80@gmail.com</v>
      </c>
      <c r="P283" t="str">
        <v>001-300-209-2035</v>
      </c>
      <c r="Q283" t="str">
        <v>West Bethside</v>
      </c>
      <c r="R283" t="str">
        <v>Italy</v>
      </c>
      <c r="S283" t="str">
        <v/>
      </c>
    </row>
    <row r="284" spans="1:19" x14ac:dyDescent="0.25">
      <c r="A284">
        <v>283</v>
      </c>
      <c r="B284" t="s">
        <v>1346</v>
      </c>
      <c r="C284" t="s">
        <v>1347</v>
      </c>
      <c r="D284" t="s">
        <v>1348</v>
      </c>
      <c r="E284" t="s">
        <v>1349</v>
      </c>
      <c r="F284" t="s">
        <v>1350</v>
      </c>
      <c r="G284" t="s">
        <v>1351</v>
      </c>
      <c r="L284" t="str">
        <v>282</v>
      </c>
      <c r="M284" t="str">
        <v>Kimberly</v>
      </c>
      <c r="N284" t="str">
        <v>Nelson</v>
      </c>
      <c r="O284" t="str">
        <v>hvasquez@yahoo.com</v>
      </c>
      <c r="P284" t="str">
        <v>-4920</v>
      </c>
      <c r="Q284" t="str">
        <v>East Rachael</v>
      </c>
      <c r="R284" t="str">
        <v>Djibouti</v>
      </c>
      <c r="S284" t="str">
        <v/>
      </c>
    </row>
    <row r="285" spans="1:19" x14ac:dyDescent="0.25">
      <c r="A285">
        <v>284</v>
      </c>
      <c r="B285" t="s">
        <v>132</v>
      </c>
      <c r="C285" t="s">
        <v>1352</v>
      </c>
      <c r="D285" t="s">
        <v>1353</v>
      </c>
      <c r="E285" t="s">
        <v>1354</v>
      </c>
      <c r="F285" t="s">
        <v>1355</v>
      </c>
      <c r="G285" t="s">
        <v>53</v>
      </c>
      <c r="L285" t="str">
        <v>283</v>
      </c>
      <c r="M285" t="str">
        <v>Chris</v>
      </c>
      <c r="N285" t="str">
        <v>Young</v>
      </c>
      <c r="O285" t="str">
        <v>seth63@gilmore.com</v>
      </c>
      <c r="P285" t="str">
        <v>001-872-653-6306x7305</v>
      </c>
      <c r="Q285" t="str">
        <v>Amberborough</v>
      </c>
      <c r="R285" t="str">
        <v>Gibraltar</v>
      </c>
      <c r="S285" t="str">
        <v/>
      </c>
    </row>
    <row r="286" spans="1:19" x14ac:dyDescent="0.25">
      <c r="A286">
        <v>285</v>
      </c>
      <c r="B286" t="s">
        <v>1356</v>
      </c>
      <c r="C286" t="s">
        <v>95</v>
      </c>
      <c r="D286" t="s">
        <v>1357</v>
      </c>
      <c r="E286" t="s">
        <v>1358</v>
      </c>
      <c r="F286" t="s">
        <v>1359</v>
      </c>
      <c r="G286" t="s">
        <v>1360</v>
      </c>
      <c r="L286" t="str">
        <v>284</v>
      </c>
      <c r="M286" t="str">
        <v>James</v>
      </c>
      <c r="N286" t="str">
        <v>Walls</v>
      </c>
      <c r="O286" t="str">
        <v>jacobsamber@rodriguez.info</v>
      </c>
      <c r="P286" t="str">
        <v>(830)268-4677x52285</v>
      </c>
      <c r="Q286" t="str">
        <v>North Johnborough</v>
      </c>
      <c r="R286" t="str">
        <v>Rwanda</v>
      </c>
      <c r="S286" t="str">
        <v/>
      </c>
    </row>
    <row r="287" spans="1:19" x14ac:dyDescent="0.25">
      <c r="A287">
        <v>286</v>
      </c>
      <c r="B287" t="s">
        <v>1361</v>
      </c>
      <c r="C287" t="s">
        <v>740</v>
      </c>
      <c r="D287" t="s">
        <v>1362</v>
      </c>
      <c r="E287" t="s">
        <v>1363</v>
      </c>
      <c r="F287" t="s">
        <v>1364</v>
      </c>
      <c r="G287" t="s">
        <v>1365</v>
      </c>
      <c r="L287" t="str">
        <v>285</v>
      </c>
      <c r="M287" t="str">
        <v>Chelsey</v>
      </c>
      <c r="N287" t="str">
        <v>Johnson</v>
      </c>
      <c r="O287" t="str">
        <v>alexbuckley@gmail.com</v>
      </c>
      <c r="P287" t="str">
        <v>+1-755-203-4353x47930</v>
      </c>
      <c r="Q287" t="str">
        <v>Penabury</v>
      </c>
      <c r="R287" t="str">
        <v>Niue</v>
      </c>
      <c r="S287" t="str">
        <v/>
      </c>
    </row>
    <row r="288" spans="1:19" x14ac:dyDescent="0.25">
      <c r="A288">
        <v>287</v>
      </c>
      <c r="B288" t="s">
        <v>1366</v>
      </c>
      <c r="C288" t="s">
        <v>1118</v>
      </c>
      <c r="D288" t="s">
        <v>1367</v>
      </c>
      <c r="E288" t="s">
        <v>1368</v>
      </c>
      <c r="F288" t="s">
        <v>1369</v>
      </c>
      <c r="G288" t="s">
        <v>783</v>
      </c>
      <c r="L288" t="str">
        <v>286</v>
      </c>
      <c r="M288" t="str">
        <v>Teresa</v>
      </c>
      <c r="N288" t="str">
        <v>Walker</v>
      </c>
      <c r="O288" t="str">
        <v>woodsdawn@james.com</v>
      </c>
      <c r="P288" t="str">
        <v>284.117.7298</v>
      </c>
      <c r="Q288" t="str">
        <v>West Veronica</v>
      </c>
      <c r="R288" t="str">
        <v>Kyrgyz Republic</v>
      </c>
      <c r="S288" t="str">
        <v/>
      </c>
    </row>
    <row r="289" spans="1:19" x14ac:dyDescent="0.25">
      <c r="A289">
        <v>288</v>
      </c>
      <c r="B289" t="s">
        <v>482</v>
      </c>
      <c r="C289" t="s">
        <v>1370</v>
      </c>
      <c r="D289" t="s">
        <v>1371</v>
      </c>
      <c r="E289" t="s">
        <v>1372</v>
      </c>
      <c r="F289" t="s">
        <v>1373</v>
      </c>
      <c r="G289" t="s">
        <v>35</v>
      </c>
      <c r="L289" t="str">
        <v>287</v>
      </c>
      <c r="M289" t="str">
        <v>Jose</v>
      </c>
      <c r="N289" t="str">
        <v>Frazier</v>
      </c>
      <c r="O289" t="str">
        <v>scole@moon.biz</v>
      </c>
      <c r="P289" t="str">
        <v>023-569-8359x69278</v>
      </c>
      <c r="Q289" t="str">
        <v>Chapmanburgh</v>
      </c>
      <c r="R289" t="str">
        <v>Iran</v>
      </c>
      <c r="S289" t="str">
        <v/>
      </c>
    </row>
    <row r="290" spans="1:19" x14ac:dyDescent="0.25">
      <c r="A290">
        <v>289</v>
      </c>
      <c r="B290" t="s">
        <v>426</v>
      </c>
      <c r="C290" t="s">
        <v>1374</v>
      </c>
      <c r="D290" t="s">
        <v>1375</v>
      </c>
      <c r="E290" t="s">
        <v>1376</v>
      </c>
      <c r="F290" t="s">
        <v>1377</v>
      </c>
      <c r="G290" t="s">
        <v>1070</v>
      </c>
      <c r="L290" t="str">
        <v>288</v>
      </c>
      <c r="M290" t="str">
        <v>Jeffrey</v>
      </c>
      <c r="N290" t="str">
        <v>Osborne</v>
      </c>
      <c r="O290" t="str">
        <v>cooklaura@rollins.biz</v>
      </c>
      <c r="P290" t="str">
        <v>(572)962-6672</v>
      </c>
      <c r="Q290" t="str">
        <v>East Eugenestad</v>
      </c>
      <c r="R290" t="str">
        <v>Luxembourg</v>
      </c>
      <c r="S290" t="str">
        <v/>
      </c>
    </row>
    <row r="291" spans="1:19" x14ac:dyDescent="0.25">
      <c r="A291">
        <v>290</v>
      </c>
      <c r="B291" t="s">
        <v>754</v>
      </c>
      <c r="C291" t="s">
        <v>772</v>
      </c>
      <c r="D291" t="s">
        <v>1378</v>
      </c>
      <c r="E291" t="s">
        <v>1379</v>
      </c>
      <c r="F291" t="s">
        <v>1380</v>
      </c>
      <c r="G291" t="s">
        <v>1381</v>
      </c>
      <c r="L291" t="str">
        <v>289</v>
      </c>
      <c r="M291" t="str">
        <v>Shannon</v>
      </c>
      <c r="N291" t="str">
        <v>Cook</v>
      </c>
      <c r="O291" t="str">
        <v>michael35@gmail.com</v>
      </c>
      <c r="P291" t="str">
        <v>001-607-228-2359x54256</v>
      </c>
      <c r="Q291" t="str">
        <v>Port Brettview</v>
      </c>
      <c r="R291" t="str">
        <v>Ghana</v>
      </c>
      <c r="S291" t="str">
        <v/>
      </c>
    </row>
    <row r="292" spans="1:19" x14ac:dyDescent="0.25">
      <c r="A292">
        <v>291</v>
      </c>
      <c r="B292" t="s">
        <v>1382</v>
      </c>
      <c r="C292" t="s">
        <v>1126</v>
      </c>
      <c r="D292" t="s">
        <v>1383</v>
      </c>
      <c r="E292">
        <v>4428041123</v>
      </c>
      <c r="F292" t="s">
        <v>1384</v>
      </c>
      <c r="G292" t="s">
        <v>1385</v>
      </c>
      <c r="L292" t="str">
        <v>290</v>
      </c>
      <c r="M292" t="str">
        <v>Michael</v>
      </c>
      <c r="N292" t="str">
        <v>Barrett</v>
      </c>
      <c r="O292" t="str">
        <v>kevinstephens@gmail.com</v>
      </c>
      <c r="P292" t="str">
        <v>085-257-3944</v>
      </c>
      <c r="Q292" t="str">
        <v>East Angela</v>
      </c>
      <c r="R292" t="str">
        <v>Guam</v>
      </c>
      <c r="S292" t="str">
        <v/>
      </c>
    </row>
    <row r="293" spans="1:19" x14ac:dyDescent="0.25">
      <c r="A293">
        <v>292</v>
      </c>
      <c r="B293" t="s">
        <v>120</v>
      </c>
      <c r="C293" t="s">
        <v>788</v>
      </c>
      <c r="D293" t="s">
        <v>1386</v>
      </c>
      <c r="E293" t="s">
        <v>1387</v>
      </c>
      <c r="F293" t="s">
        <v>1388</v>
      </c>
      <c r="G293" t="s">
        <v>1389</v>
      </c>
      <c r="L293" t="str">
        <v>291</v>
      </c>
      <c r="M293" t="str">
        <v>Rhonda</v>
      </c>
      <c r="N293" t="str">
        <v>Barnes</v>
      </c>
      <c r="O293" t="str">
        <v>qcrawford@cook.com</v>
      </c>
      <c r="P293" t="str">
        <v>4428041123</v>
      </c>
      <c r="Q293" t="str">
        <v>Carriemouth</v>
      </c>
      <c r="R293" t="str">
        <v>Monaco</v>
      </c>
      <c r="S293" t="str">
        <v/>
      </c>
    </row>
    <row r="294" spans="1:19" x14ac:dyDescent="0.25">
      <c r="A294">
        <v>293</v>
      </c>
      <c r="B294" t="s">
        <v>1390</v>
      </c>
      <c r="C294" t="s">
        <v>904</v>
      </c>
      <c r="D294" t="s">
        <v>1391</v>
      </c>
      <c r="E294" t="s">
        <v>1392</v>
      </c>
      <c r="F294" t="s">
        <v>1393</v>
      </c>
      <c r="G294" t="s">
        <v>500</v>
      </c>
      <c r="L294" t="str">
        <v>292</v>
      </c>
      <c r="M294" t="str">
        <v>Amanda</v>
      </c>
      <c r="N294" t="str">
        <v>Lopez</v>
      </c>
      <c r="O294" t="str">
        <v>kevingardner@yahoo.com</v>
      </c>
      <c r="P294" t="str">
        <v>787-055-3734x812</v>
      </c>
      <c r="Q294" t="str">
        <v>East Sierramouth</v>
      </c>
      <c r="R294" t="str">
        <v>Greece</v>
      </c>
      <c r="S294" t="str">
        <v/>
      </c>
    </row>
    <row r="295" spans="1:19" x14ac:dyDescent="0.25">
      <c r="A295">
        <v>294</v>
      </c>
      <c r="B295" t="s">
        <v>60</v>
      </c>
      <c r="C295" t="s">
        <v>382</v>
      </c>
      <c r="D295" t="s">
        <v>1394</v>
      </c>
      <c r="E295" t="s">
        <v>1395</v>
      </c>
      <c r="F295" t="s">
        <v>1396</v>
      </c>
      <c r="G295" t="s">
        <v>732</v>
      </c>
      <c r="L295" t="str">
        <v>293</v>
      </c>
      <c r="M295" t="str">
        <v>Francisco</v>
      </c>
      <c r="N295" t="str">
        <v>Jones</v>
      </c>
      <c r="O295" t="str">
        <v>lhenry@thomas-adams.com</v>
      </c>
      <c r="P295" t="str">
        <v>+1-800-656-4849x733</v>
      </c>
      <c r="Q295" t="str">
        <v>New Emily</v>
      </c>
      <c r="R295" t="str">
        <v>Dominica</v>
      </c>
      <c r="S295" t="str">
        <v/>
      </c>
    </row>
    <row r="296" spans="1:19" x14ac:dyDescent="0.25">
      <c r="A296">
        <v>295</v>
      </c>
      <c r="B296" t="s">
        <v>1397</v>
      </c>
      <c r="C296" t="s">
        <v>1398</v>
      </c>
      <c r="D296" t="s">
        <v>1399</v>
      </c>
      <c r="E296" t="s">
        <v>1400</v>
      </c>
      <c r="F296" t="s">
        <v>1401</v>
      </c>
      <c r="G296" t="s">
        <v>759</v>
      </c>
      <c r="L296" t="str">
        <v>294</v>
      </c>
      <c r="M296" t="str">
        <v>Andrew</v>
      </c>
      <c r="N296" t="str">
        <v>Brown</v>
      </c>
      <c r="O296" t="str">
        <v>nreid@williams-smith.com</v>
      </c>
      <c r="P296" t="str">
        <v>(427)062-2590x21508</v>
      </c>
      <c r="Q296" t="str">
        <v>North Angela</v>
      </c>
      <c r="R296" t="str">
        <v>Hong Kong</v>
      </c>
      <c r="S296" t="str">
        <v/>
      </c>
    </row>
    <row r="297" spans="1:19" x14ac:dyDescent="0.25">
      <c r="A297">
        <v>296</v>
      </c>
      <c r="B297" t="s">
        <v>559</v>
      </c>
      <c r="C297" t="s">
        <v>1402</v>
      </c>
      <c r="D297" t="s">
        <v>1403</v>
      </c>
      <c r="E297" t="s">
        <v>1404</v>
      </c>
      <c r="F297" t="s">
        <v>1405</v>
      </c>
      <c r="G297" t="s">
        <v>154</v>
      </c>
      <c r="L297" t="str">
        <v>295</v>
      </c>
      <c r="M297" t="str">
        <v>Tara</v>
      </c>
      <c r="N297" t="str">
        <v>Avila</v>
      </c>
      <c r="O297" t="str">
        <v>sherry60@vaughan-robles.com</v>
      </c>
      <c r="P297" t="str">
        <v>439-884-4691x4361</v>
      </c>
      <c r="Q297" t="str">
        <v>Johnburgh</v>
      </c>
      <c r="R297" t="str">
        <v>Peru</v>
      </c>
      <c r="S297" t="str">
        <v/>
      </c>
    </row>
    <row r="298" spans="1:19" x14ac:dyDescent="0.25">
      <c r="A298">
        <v>297</v>
      </c>
      <c r="B298" t="s">
        <v>1406</v>
      </c>
      <c r="C298" t="s">
        <v>43</v>
      </c>
      <c r="D298" t="s">
        <v>1407</v>
      </c>
      <c r="E298">
        <f>1-962-191-3266</f>
        <v>-4418</v>
      </c>
      <c r="F298" t="s">
        <v>1408</v>
      </c>
      <c r="G298" t="s">
        <v>891</v>
      </c>
      <c r="L298" t="str">
        <v>296</v>
      </c>
      <c r="M298" t="str">
        <v>Amy</v>
      </c>
      <c r="N298" t="str">
        <v>Tyler</v>
      </c>
      <c r="O298" t="str">
        <v>megan10@yahoo.com</v>
      </c>
      <c r="P298" t="str">
        <v>001-865-845-9107x9230</v>
      </c>
      <c r="Q298" t="str">
        <v>Hayleyside</v>
      </c>
      <c r="R298" t="str">
        <v>Bouvet Island (Bouvetoya)</v>
      </c>
      <c r="S298" t="str">
        <v/>
      </c>
    </row>
    <row r="299" spans="1:19" x14ac:dyDescent="0.25">
      <c r="A299">
        <v>298</v>
      </c>
      <c r="B299" t="s">
        <v>1409</v>
      </c>
      <c r="C299" t="s">
        <v>421</v>
      </c>
      <c r="D299" t="s">
        <v>1410</v>
      </c>
      <c r="E299" t="s">
        <v>1411</v>
      </c>
      <c r="F299" t="s">
        <v>1412</v>
      </c>
      <c r="G299" t="s">
        <v>536</v>
      </c>
      <c r="L299" t="str">
        <v>297</v>
      </c>
      <c r="M299" t="str">
        <v>Shelby</v>
      </c>
      <c r="N299" t="str">
        <v>Hernandez</v>
      </c>
      <c r="O299" t="str">
        <v>peterevans@gmail.com</v>
      </c>
      <c r="P299" t="str">
        <v>-4418</v>
      </c>
      <c r="Q299" t="str">
        <v>New Melaniemouth</v>
      </c>
      <c r="R299" t="str">
        <v>Croatia</v>
      </c>
      <c r="S299" t="str">
        <v/>
      </c>
    </row>
    <row r="300" spans="1:19" x14ac:dyDescent="0.25">
      <c r="A300">
        <v>299</v>
      </c>
      <c r="B300" t="s">
        <v>1228</v>
      </c>
      <c r="C300" t="s">
        <v>866</v>
      </c>
      <c r="D300" t="s">
        <v>1413</v>
      </c>
      <c r="E300" t="s">
        <v>1414</v>
      </c>
      <c r="F300" t="s">
        <v>1415</v>
      </c>
      <c r="G300" t="s">
        <v>213</v>
      </c>
      <c r="L300" t="str">
        <v>298</v>
      </c>
      <c r="M300" t="str">
        <v>Anne</v>
      </c>
      <c r="N300" t="str">
        <v>Smith</v>
      </c>
      <c r="O300" t="str">
        <v>dwilliams@gmail.com</v>
      </c>
      <c r="P300" t="str">
        <v>(094)920-6229x5047</v>
      </c>
      <c r="Q300" t="str">
        <v>Michaelberg</v>
      </c>
      <c r="R300" t="str">
        <v>Brazil</v>
      </c>
      <c r="S300" t="str">
        <v/>
      </c>
    </row>
    <row r="301" spans="1:19" x14ac:dyDescent="0.25">
      <c r="A301">
        <v>300</v>
      </c>
      <c r="B301" t="s">
        <v>760</v>
      </c>
      <c r="C301" t="s">
        <v>1416</v>
      </c>
      <c r="D301" t="s">
        <v>1417</v>
      </c>
      <c r="E301" t="s">
        <v>1418</v>
      </c>
      <c r="F301" t="s">
        <v>1419</v>
      </c>
      <c r="G301" t="s">
        <v>184</v>
      </c>
      <c r="L301" t="str">
        <v>299</v>
      </c>
      <c r="M301" t="str">
        <v>Nicholas</v>
      </c>
      <c r="N301" t="str">
        <v>Hoffman</v>
      </c>
      <c r="O301" t="str">
        <v>williamherrera@hotmail.com</v>
      </c>
      <c r="P301" t="str">
        <v>(515)765-6853</v>
      </c>
      <c r="Q301" t="str">
        <v>Halltown</v>
      </c>
      <c r="R301" t="str">
        <v>Tanzania</v>
      </c>
      <c r="S301" t="str">
        <v/>
      </c>
    </row>
    <row r="302" spans="1:19" x14ac:dyDescent="0.25">
      <c r="A302">
        <v>301</v>
      </c>
      <c r="B302" t="s">
        <v>289</v>
      </c>
      <c r="C302" t="s">
        <v>915</v>
      </c>
      <c r="D302" t="s">
        <v>1420</v>
      </c>
      <c r="E302" t="s">
        <v>1421</v>
      </c>
      <c r="F302" t="s">
        <v>1422</v>
      </c>
      <c r="G302" t="s">
        <v>1423</v>
      </c>
      <c r="L302" t="str">
        <v>300</v>
      </c>
      <c r="M302" t="str">
        <v>Crystal</v>
      </c>
      <c r="N302" t="str">
        <v>Saunders</v>
      </c>
      <c r="O302" t="str">
        <v>gwright@franklin-fisher.com</v>
      </c>
      <c r="P302" t="str">
        <v>714-179-5707x68281</v>
      </c>
      <c r="Q302" t="str">
        <v>Jonathanfort</v>
      </c>
      <c r="R302" t="str">
        <v>Tokelau</v>
      </c>
      <c r="S302" t="str">
        <v/>
      </c>
    </row>
    <row r="303" spans="1:19" x14ac:dyDescent="0.25">
      <c r="A303">
        <v>302</v>
      </c>
      <c r="B303" t="s">
        <v>1424</v>
      </c>
      <c r="C303" t="s">
        <v>233</v>
      </c>
      <c r="D303" t="s">
        <v>1425</v>
      </c>
      <c r="E303" t="s">
        <v>1426</v>
      </c>
      <c r="F303" t="s">
        <v>1427</v>
      </c>
      <c r="G303" t="s">
        <v>117</v>
      </c>
      <c r="L303" t="str">
        <v>301</v>
      </c>
      <c r="M303" t="str">
        <v>Joseph</v>
      </c>
      <c r="N303" t="str">
        <v>Parker</v>
      </c>
      <c r="O303" t="str">
        <v>kwilliams@hotmail.com</v>
      </c>
      <c r="P303" t="str">
        <v>001-750-443-2876x8745</v>
      </c>
      <c r="Q303" t="str">
        <v>West Mary</v>
      </c>
      <c r="R303" t="str">
        <v>Mauritania</v>
      </c>
      <c r="S303" t="str">
        <v/>
      </c>
    </row>
    <row r="304" spans="1:19" x14ac:dyDescent="0.25">
      <c r="A304">
        <v>303</v>
      </c>
      <c r="B304" t="s">
        <v>1428</v>
      </c>
      <c r="C304" t="s">
        <v>261</v>
      </c>
      <c r="D304" t="s">
        <v>1429</v>
      </c>
      <c r="E304" t="s">
        <v>1430</v>
      </c>
      <c r="F304" t="s">
        <v>1431</v>
      </c>
      <c r="G304" t="s">
        <v>710</v>
      </c>
      <c r="L304" t="str">
        <v>302</v>
      </c>
      <c r="M304" t="str">
        <v>Jasmine</v>
      </c>
      <c r="N304" t="str">
        <v>French</v>
      </c>
      <c r="O304" t="str">
        <v>eric65@hotmail.com</v>
      </c>
      <c r="P304" t="str">
        <v>357-502-1171</v>
      </c>
      <c r="Q304" t="str">
        <v>Mooreland</v>
      </c>
      <c r="R304" t="str">
        <v>South Georgia and the South Sandwich Islands</v>
      </c>
      <c r="S304" t="str">
        <v/>
      </c>
    </row>
    <row r="305" spans="1:19" x14ac:dyDescent="0.25">
      <c r="A305">
        <v>304</v>
      </c>
      <c r="B305" t="s">
        <v>874</v>
      </c>
      <c r="C305" t="s">
        <v>1432</v>
      </c>
      <c r="D305" t="s">
        <v>1433</v>
      </c>
      <c r="E305" t="s">
        <v>1434</v>
      </c>
      <c r="F305" t="s">
        <v>1435</v>
      </c>
      <c r="G305" t="s">
        <v>349</v>
      </c>
      <c r="L305" t="str">
        <v>303</v>
      </c>
      <c r="M305" t="str">
        <v>Jane</v>
      </c>
      <c r="N305" t="str">
        <v>Wilson</v>
      </c>
      <c r="O305" t="str">
        <v>hamptonjared@macdonald.com</v>
      </c>
      <c r="P305" t="str">
        <v>+1-283-166-9375x8169</v>
      </c>
      <c r="Q305" t="str">
        <v>North Caroline</v>
      </c>
      <c r="R305" t="str">
        <v>Singapore</v>
      </c>
      <c r="S305" t="str">
        <v/>
      </c>
    </row>
    <row r="306" spans="1:19" x14ac:dyDescent="0.25">
      <c r="A306">
        <v>305</v>
      </c>
      <c r="B306" t="s">
        <v>155</v>
      </c>
      <c r="C306" t="s">
        <v>1436</v>
      </c>
      <c r="D306" t="s">
        <v>1437</v>
      </c>
      <c r="E306" t="s">
        <v>1438</v>
      </c>
      <c r="F306" t="s">
        <v>1439</v>
      </c>
      <c r="G306" t="s">
        <v>598</v>
      </c>
      <c r="L306" t="str">
        <v>304</v>
      </c>
      <c r="M306" t="str">
        <v>Justin</v>
      </c>
      <c r="N306" t="str">
        <v>Horne</v>
      </c>
      <c r="O306" t="str">
        <v>slee@gmail.com</v>
      </c>
      <c r="P306" t="str">
        <v>490.676.6938x8131</v>
      </c>
      <c r="Q306" t="str">
        <v>Lydiachester</v>
      </c>
      <c r="R306" t="str">
        <v>Guyana</v>
      </c>
      <c r="S306" t="str">
        <v/>
      </c>
    </row>
    <row r="307" spans="1:19" x14ac:dyDescent="0.25">
      <c r="A307">
        <v>306</v>
      </c>
      <c r="B307" t="s">
        <v>1440</v>
      </c>
      <c r="C307" t="s">
        <v>1084</v>
      </c>
      <c r="D307" t="s">
        <v>1441</v>
      </c>
      <c r="E307" t="s">
        <v>1442</v>
      </c>
      <c r="F307" t="s">
        <v>1443</v>
      </c>
      <c r="G307" t="s">
        <v>564</v>
      </c>
      <c r="L307" t="str">
        <v>305</v>
      </c>
      <c r="M307" t="str">
        <v>Brandon</v>
      </c>
      <c r="N307" t="str">
        <v>Fernandez</v>
      </c>
      <c r="O307" t="str">
        <v>robert05@kent-simmons.biz</v>
      </c>
      <c r="P307" t="str">
        <v>(611)682-9405</v>
      </c>
      <c r="Q307" t="str">
        <v>Ashleystad</v>
      </c>
      <c r="R307" t="str">
        <v>Afghanistan</v>
      </c>
      <c r="S307" t="str">
        <v/>
      </c>
    </row>
    <row r="308" spans="1:19" x14ac:dyDescent="0.25">
      <c r="A308">
        <v>307</v>
      </c>
      <c r="B308" t="s">
        <v>1444</v>
      </c>
      <c r="C308" t="s">
        <v>1445</v>
      </c>
      <c r="D308" t="s">
        <v>1446</v>
      </c>
      <c r="E308" t="s">
        <v>1447</v>
      </c>
      <c r="F308" t="s">
        <v>1448</v>
      </c>
      <c r="G308" t="s">
        <v>47</v>
      </c>
      <c r="L308" t="str">
        <v>306</v>
      </c>
      <c r="M308" t="str">
        <v>Cynthia</v>
      </c>
      <c r="N308" t="str">
        <v>Henry</v>
      </c>
      <c r="O308" t="str">
        <v>karengibbs@byrd.com</v>
      </c>
      <c r="P308" t="str">
        <v>(282)756-4601x00490</v>
      </c>
      <c r="Q308" t="str">
        <v>Lake Kaylee</v>
      </c>
      <c r="R308" t="str">
        <v>Turkmenistan</v>
      </c>
      <c r="S308" t="str">
        <v/>
      </c>
    </row>
    <row r="309" spans="1:19" x14ac:dyDescent="0.25">
      <c r="A309">
        <v>308</v>
      </c>
      <c r="B309" t="s">
        <v>829</v>
      </c>
      <c r="C309" t="s">
        <v>1449</v>
      </c>
      <c r="D309" t="s">
        <v>1450</v>
      </c>
      <c r="E309" t="s">
        <v>1451</v>
      </c>
      <c r="F309" t="s">
        <v>1452</v>
      </c>
      <c r="G309" t="s">
        <v>532</v>
      </c>
      <c r="L309" t="str">
        <v>307</v>
      </c>
      <c r="M309" t="str">
        <v>Dorothy</v>
      </c>
      <c r="N309" t="str">
        <v>Sims</v>
      </c>
      <c r="O309" t="str">
        <v>sarah98@hamilton.biz</v>
      </c>
      <c r="P309" t="str">
        <v>873-025-7375x5725</v>
      </c>
      <c r="Q309" t="str">
        <v>Crystalberg</v>
      </c>
      <c r="R309" t="str">
        <v>China</v>
      </c>
      <c r="S309" t="str">
        <v/>
      </c>
    </row>
    <row r="310" spans="1:19" x14ac:dyDescent="0.25">
      <c r="A310">
        <v>309</v>
      </c>
      <c r="B310" t="s">
        <v>289</v>
      </c>
      <c r="C310" t="s">
        <v>1453</v>
      </c>
      <c r="D310" t="s">
        <v>1454</v>
      </c>
      <c r="E310" t="s">
        <v>1455</v>
      </c>
      <c r="F310" t="s">
        <v>1456</v>
      </c>
      <c r="G310" t="s">
        <v>1015</v>
      </c>
      <c r="L310" t="str">
        <v>308</v>
      </c>
      <c r="M310" t="str">
        <v>Mary</v>
      </c>
      <c r="N310" t="str">
        <v>Owens</v>
      </c>
      <c r="O310" t="str">
        <v>garciakevin@gmail.com</v>
      </c>
      <c r="P310" t="str">
        <v>001-242-059-4027x394</v>
      </c>
      <c r="Q310" t="str">
        <v>Watersside</v>
      </c>
      <c r="R310" t="str">
        <v>Mali</v>
      </c>
      <c r="S310" t="str">
        <v/>
      </c>
    </row>
    <row r="311" spans="1:19" x14ac:dyDescent="0.25">
      <c r="A311">
        <v>310</v>
      </c>
      <c r="B311" t="s">
        <v>120</v>
      </c>
      <c r="C311" t="s">
        <v>434</v>
      </c>
      <c r="D311" t="s">
        <v>1457</v>
      </c>
      <c r="E311" t="s">
        <v>1458</v>
      </c>
      <c r="F311" t="s">
        <v>1459</v>
      </c>
      <c r="G311" t="s">
        <v>117</v>
      </c>
      <c r="L311" t="str">
        <v>309</v>
      </c>
      <c r="M311" t="str">
        <v>Joseph</v>
      </c>
      <c r="N311" t="str">
        <v>Boone</v>
      </c>
      <c r="O311" t="str">
        <v>fernandezcurtis@yahoo.com</v>
      </c>
      <c r="P311" t="str">
        <v>(188)266-0536</v>
      </c>
      <c r="Q311" t="str">
        <v>South Monica</v>
      </c>
      <c r="R311" t="str">
        <v>Liechtenstein</v>
      </c>
      <c r="S311" t="str">
        <v/>
      </c>
    </row>
    <row r="312" spans="1:19" x14ac:dyDescent="0.25">
      <c r="A312">
        <v>311</v>
      </c>
      <c r="B312" t="s">
        <v>94</v>
      </c>
      <c r="C312" t="s">
        <v>492</v>
      </c>
      <c r="D312" t="s">
        <v>1460</v>
      </c>
      <c r="E312" t="s">
        <v>1461</v>
      </c>
      <c r="F312" t="s">
        <v>1462</v>
      </c>
      <c r="G312" t="s">
        <v>1463</v>
      </c>
      <c r="L312" t="str">
        <v>310</v>
      </c>
      <c r="M312" t="str">
        <v>Amanda</v>
      </c>
      <c r="N312" t="str">
        <v>Miller</v>
      </c>
      <c r="O312" t="str">
        <v>reneecalderon@yahoo.com</v>
      </c>
      <c r="P312" t="str">
        <v>+1-749-978-5656x19208</v>
      </c>
      <c r="Q312" t="str">
        <v>Port Jenniferview</v>
      </c>
      <c r="R312" t="str">
        <v>South Georgia and the South Sandwich Islands</v>
      </c>
      <c r="S312" t="str">
        <v/>
      </c>
    </row>
    <row r="313" spans="1:19" x14ac:dyDescent="0.25">
      <c r="A313">
        <v>312</v>
      </c>
      <c r="B313" t="s">
        <v>132</v>
      </c>
      <c r="C313" t="s">
        <v>1187</v>
      </c>
      <c r="D313" t="s">
        <v>1464</v>
      </c>
      <c r="E313" t="s">
        <v>1465</v>
      </c>
      <c r="F313" t="s">
        <v>1466</v>
      </c>
      <c r="G313" t="s">
        <v>1246</v>
      </c>
      <c r="L313" t="str">
        <v>311</v>
      </c>
      <c r="M313" t="str">
        <v>Katelyn</v>
      </c>
      <c r="N313" t="str">
        <v>Williams</v>
      </c>
      <c r="O313" t="str">
        <v>patriciabrown@hotmail.com</v>
      </c>
      <c r="P313" t="str">
        <v>001-358-921-8252x0137</v>
      </c>
      <c r="Q313" t="str">
        <v>North Cristian</v>
      </c>
      <c r="R313" t="str">
        <v>Dominican Republic</v>
      </c>
      <c r="S313" t="str">
        <v/>
      </c>
    </row>
    <row r="314" spans="1:19" x14ac:dyDescent="0.25">
      <c r="A314">
        <v>313</v>
      </c>
      <c r="B314" t="s">
        <v>589</v>
      </c>
      <c r="C314" t="s">
        <v>1467</v>
      </c>
      <c r="D314" t="s">
        <v>1468</v>
      </c>
      <c r="E314" t="s">
        <v>1469</v>
      </c>
      <c r="F314" t="s">
        <v>1470</v>
      </c>
      <c r="G314" t="s">
        <v>328</v>
      </c>
      <c r="L314" t="str">
        <v>312</v>
      </c>
      <c r="M314" t="str">
        <v>James</v>
      </c>
      <c r="N314" t="str">
        <v>Russell</v>
      </c>
      <c r="O314" t="str">
        <v>omoore@yahoo.com</v>
      </c>
      <c r="P314" t="str">
        <v>001-760-732-2430x664</v>
      </c>
      <c r="Q314" t="str">
        <v>South Marcusside</v>
      </c>
      <c r="R314" t="str">
        <v>Gabon</v>
      </c>
      <c r="S314" t="str">
        <v/>
      </c>
    </row>
    <row r="315" spans="1:19" x14ac:dyDescent="0.25">
      <c r="A315">
        <v>314</v>
      </c>
      <c r="B315" t="s">
        <v>1471</v>
      </c>
      <c r="C315" t="s">
        <v>1472</v>
      </c>
      <c r="D315" t="s">
        <v>1473</v>
      </c>
      <c r="E315" t="s">
        <v>1474</v>
      </c>
      <c r="F315" t="s">
        <v>1475</v>
      </c>
      <c r="G315" t="s">
        <v>816</v>
      </c>
      <c r="L315" t="str">
        <v>313</v>
      </c>
      <c r="M315" t="str">
        <v>Eric</v>
      </c>
      <c r="N315" t="str">
        <v>Nunez</v>
      </c>
      <c r="O315" t="str">
        <v>qharris@gmail.com</v>
      </c>
      <c r="P315" t="str">
        <v>896-541-6322x7921</v>
      </c>
      <c r="Q315" t="str">
        <v>Port Deanna</v>
      </c>
      <c r="R315" t="str">
        <v>Saint Barthelemy</v>
      </c>
      <c r="S315" t="str">
        <v/>
      </c>
    </row>
    <row r="316" spans="1:19" x14ac:dyDescent="0.25">
      <c r="A316">
        <v>315</v>
      </c>
      <c r="B316" t="s">
        <v>559</v>
      </c>
      <c r="C316" t="s">
        <v>714</v>
      </c>
      <c r="D316" t="s">
        <v>1476</v>
      </c>
      <c r="E316" t="s">
        <v>1477</v>
      </c>
      <c r="F316" t="s">
        <v>1478</v>
      </c>
      <c r="G316" t="s">
        <v>1479</v>
      </c>
      <c r="L316" t="str">
        <v>314</v>
      </c>
      <c r="M316" t="str">
        <v>Susan</v>
      </c>
      <c r="N316" t="str">
        <v>Cisneros</v>
      </c>
      <c r="O316" t="str">
        <v>mary41@yahoo.com</v>
      </c>
      <c r="P316" t="str">
        <v>764-861-6575</v>
      </c>
      <c r="Q316" t="str">
        <v>Donnaton</v>
      </c>
      <c r="R316" t="str">
        <v>Tajikistan</v>
      </c>
      <c r="S316" t="str">
        <v/>
      </c>
    </row>
    <row r="317" spans="1:19" x14ac:dyDescent="0.25">
      <c r="A317">
        <v>316</v>
      </c>
      <c r="B317" t="s">
        <v>84</v>
      </c>
      <c r="C317" t="s">
        <v>1480</v>
      </c>
      <c r="D317" t="s">
        <v>1481</v>
      </c>
      <c r="E317">
        <v>5748487224</v>
      </c>
      <c r="F317" t="s">
        <v>1482</v>
      </c>
      <c r="G317" t="s">
        <v>631</v>
      </c>
      <c r="L317" t="str">
        <v>315</v>
      </c>
      <c r="M317" t="str">
        <v>Amy</v>
      </c>
      <c r="N317" t="str">
        <v>Lynn</v>
      </c>
      <c r="O317" t="str">
        <v>thomashodges@gmail.com</v>
      </c>
      <c r="P317" t="str">
        <v>+1-825-327-0545x79651</v>
      </c>
      <c r="Q317" t="str">
        <v>Port Russell</v>
      </c>
      <c r="R317" t="str">
        <v>Anguilla</v>
      </c>
      <c r="S317" t="str">
        <v/>
      </c>
    </row>
    <row r="318" spans="1:19" x14ac:dyDescent="0.25">
      <c r="A318">
        <v>317</v>
      </c>
      <c r="B318" t="s">
        <v>1483</v>
      </c>
      <c r="C318" t="s">
        <v>1484</v>
      </c>
      <c r="D318" t="s">
        <v>1485</v>
      </c>
      <c r="E318" t="s">
        <v>1486</v>
      </c>
      <c r="F318" t="s">
        <v>1487</v>
      </c>
      <c r="G318" t="s">
        <v>1488</v>
      </c>
      <c r="L318" t="str">
        <v>316</v>
      </c>
      <c r="M318" t="str">
        <v>David</v>
      </c>
      <c r="N318" t="str">
        <v>Hale</v>
      </c>
      <c r="O318" t="str">
        <v>hkelly@dixon.com</v>
      </c>
      <c r="P318" t="str">
        <v>5748487224</v>
      </c>
      <c r="Q318" t="str">
        <v>Lake Lisachester</v>
      </c>
      <c r="R318" t="str">
        <v>Guadeloupe</v>
      </c>
      <c r="S318" t="str">
        <v/>
      </c>
    </row>
    <row r="319" spans="1:19" x14ac:dyDescent="0.25">
      <c r="A319">
        <v>318</v>
      </c>
      <c r="B319" t="s">
        <v>1489</v>
      </c>
      <c r="C319" t="s">
        <v>1490</v>
      </c>
      <c r="D319" t="s">
        <v>1491</v>
      </c>
      <c r="E319" t="s">
        <v>1492</v>
      </c>
      <c r="F319" t="s">
        <v>1493</v>
      </c>
      <c r="G319" t="s">
        <v>1103</v>
      </c>
      <c r="L319" t="str">
        <v>317</v>
      </c>
      <c r="M319" t="str">
        <v>Catherine</v>
      </c>
      <c r="N319" t="str">
        <v>Rocha</v>
      </c>
      <c r="O319" t="str">
        <v>abigailflores@gmail.com</v>
      </c>
      <c r="P319" t="str">
        <v>380.955.0585x510</v>
      </c>
      <c r="Q319" t="str">
        <v>Davenportville</v>
      </c>
      <c r="R319" t="str">
        <v>Eritrea</v>
      </c>
      <c r="S319" t="str">
        <v/>
      </c>
    </row>
    <row r="320" spans="1:19" x14ac:dyDescent="0.25">
      <c r="A320">
        <v>319</v>
      </c>
      <c r="B320" t="s">
        <v>1494</v>
      </c>
      <c r="C320" t="s">
        <v>107</v>
      </c>
      <c r="D320" t="s">
        <v>1495</v>
      </c>
      <c r="E320" t="s">
        <v>1496</v>
      </c>
      <c r="F320" t="s">
        <v>1497</v>
      </c>
      <c r="G320" t="s">
        <v>117</v>
      </c>
      <c r="L320" t="str">
        <v>318</v>
      </c>
      <c r="M320" t="str">
        <v>Tricia</v>
      </c>
      <c r="N320" t="str">
        <v>Arellano</v>
      </c>
      <c r="O320" t="str">
        <v>mckenzieangela@hotmail.com</v>
      </c>
      <c r="P320" t="str">
        <v>001-144-630-5167x792</v>
      </c>
      <c r="Q320" t="str">
        <v>Johnland</v>
      </c>
      <c r="R320" t="str">
        <v>Korea</v>
      </c>
      <c r="S320" t="str">
        <v/>
      </c>
    </row>
    <row r="321" spans="1:19" x14ac:dyDescent="0.25">
      <c r="A321">
        <v>320</v>
      </c>
      <c r="B321" t="s">
        <v>1498</v>
      </c>
      <c r="C321" t="s">
        <v>492</v>
      </c>
      <c r="D321" t="s">
        <v>1499</v>
      </c>
      <c r="E321" t="s">
        <v>1500</v>
      </c>
      <c r="F321" t="s">
        <v>147</v>
      </c>
      <c r="G321" t="s">
        <v>759</v>
      </c>
      <c r="L321" t="str">
        <v>319</v>
      </c>
      <c r="M321" t="str">
        <v>Dustin</v>
      </c>
      <c r="N321" t="str">
        <v>Martinez</v>
      </c>
      <c r="O321" t="str">
        <v>thomascolon@hotmail.com</v>
      </c>
      <c r="P321" t="str">
        <v>(558)677-8039</v>
      </c>
      <c r="Q321" t="str">
        <v>Millerton</v>
      </c>
      <c r="R321" t="str">
        <v>South Georgia and the South Sandwich Islands</v>
      </c>
      <c r="S321" t="str">
        <v/>
      </c>
    </row>
    <row r="322" spans="1:19" x14ac:dyDescent="0.25">
      <c r="A322">
        <v>321</v>
      </c>
      <c r="B322" t="s">
        <v>1501</v>
      </c>
      <c r="C322" t="s">
        <v>565</v>
      </c>
      <c r="D322" t="s">
        <v>1502</v>
      </c>
      <c r="E322" t="s">
        <v>1503</v>
      </c>
      <c r="F322" t="s">
        <v>1504</v>
      </c>
      <c r="G322" t="s">
        <v>914</v>
      </c>
      <c r="L322" t="str">
        <v>320</v>
      </c>
      <c r="M322" t="str">
        <v>Kaitlyn</v>
      </c>
      <c r="N322" t="str">
        <v>Williams</v>
      </c>
      <c r="O322" t="str">
        <v>zbrown@yahoo.com</v>
      </c>
      <c r="P322" t="str">
        <v>975-738-3816x90315</v>
      </c>
      <c r="Q322" t="str">
        <v>Laurenmouth</v>
      </c>
      <c r="R322" t="str">
        <v>Peru</v>
      </c>
      <c r="S322" t="str">
        <v/>
      </c>
    </row>
    <row r="323" spans="1:19" x14ac:dyDescent="0.25">
      <c r="A323">
        <v>322</v>
      </c>
      <c r="B323" t="s">
        <v>334</v>
      </c>
      <c r="C323" t="s">
        <v>1505</v>
      </c>
      <c r="D323" t="s">
        <v>1506</v>
      </c>
      <c r="E323" t="s">
        <v>1507</v>
      </c>
      <c r="F323" t="s">
        <v>1508</v>
      </c>
      <c r="G323" t="s">
        <v>433</v>
      </c>
      <c r="L323" t="str">
        <v>321</v>
      </c>
      <c r="M323" t="str">
        <v>Kent</v>
      </c>
      <c r="N323" t="str">
        <v>Lane</v>
      </c>
      <c r="O323" t="str">
        <v>jonathan42@schwartz.biz</v>
      </c>
      <c r="P323" t="str">
        <v>+1-520-009-5710x61749</v>
      </c>
      <c r="Q323" t="str">
        <v>East James</v>
      </c>
      <c r="R323" t="str">
        <v>San Marino</v>
      </c>
      <c r="S323" t="str">
        <v/>
      </c>
    </row>
    <row r="324" spans="1:19" x14ac:dyDescent="0.25">
      <c r="A324">
        <v>323</v>
      </c>
      <c r="B324" t="s">
        <v>191</v>
      </c>
      <c r="C324" t="s">
        <v>320</v>
      </c>
      <c r="D324" t="s">
        <v>1509</v>
      </c>
      <c r="E324" t="s">
        <v>1510</v>
      </c>
      <c r="F324" t="s">
        <v>1511</v>
      </c>
      <c r="G324" t="s">
        <v>172</v>
      </c>
      <c r="L324" t="str">
        <v>322</v>
      </c>
      <c r="M324" t="str">
        <v>Patricia</v>
      </c>
      <c r="N324" t="str">
        <v>Calhoun</v>
      </c>
      <c r="O324" t="str">
        <v>benjaminmonroe@vargas.net</v>
      </c>
      <c r="P324" t="str">
        <v>775.187.3513x227</v>
      </c>
      <c r="Q324" t="str">
        <v>Port Karenmouth</v>
      </c>
      <c r="R324" t="str">
        <v>Saint Lucia</v>
      </c>
      <c r="S324" t="str">
        <v/>
      </c>
    </row>
    <row r="325" spans="1:19" x14ac:dyDescent="0.25">
      <c r="A325">
        <v>324</v>
      </c>
      <c r="B325" t="s">
        <v>299</v>
      </c>
      <c r="C325" t="s">
        <v>1310</v>
      </c>
      <c r="D325" t="s">
        <v>1512</v>
      </c>
      <c r="E325" t="s">
        <v>1513</v>
      </c>
      <c r="F325" t="s">
        <v>1514</v>
      </c>
      <c r="G325" t="s">
        <v>1515</v>
      </c>
      <c r="L325" t="str">
        <v>323</v>
      </c>
      <c r="M325" t="str">
        <v>Austin</v>
      </c>
      <c r="N325" t="str">
        <v>Chase</v>
      </c>
      <c r="O325" t="str">
        <v>smithanna@gmail.com</v>
      </c>
      <c r="P325" t="str">
        <v>336-467-2155</v>
      </c>
      <c r="Q325" t="str">
        <v>South Nathaniel</v>
      </c>
      <c r="R325" t="str">
        <v>Svalbard &amp; Jan Mayen Islands</v>
      </c>
      <c r="S325" t="str">
        <v/>
      </c>
    </row>
    <row r="326" spans="1:19" x14ac:dyDescent="0.25">
      <c r="A326">
        <v>325</v>
      </c>
      <c r="B326" t="s">
        <v>664</v>
      </c>
      <c r="C326" t="s">
        <v>1307</v>
      </c>
      <c r="D326" t="s">
        <v>1516</v>
      </c>
      <c r="E326" t="s">
        <v>1517</v>
      </c>
      <c r="F326" t="s">
        <v>1518</v>
      </c>
      <c r="G326" t="s">
        <v>870</v>
      </c>
      <c r="L326" t="str">
        <v>324</v>
      </c>
      <c r="M326" t="str">
        <v>Karen</v>
      </c>
      <c r="N326" t="str">
        <v>Thomas</v>
      </c>
      <c r="O326" t="str">
        <v>patrick93@gmail.com</v>
      </c>
      <c r="P326" t="str">
        <v>382-739-2033</v>
      </c>
      <c r="Q326" t="str">
        <v>East Matthew</v>
      </c>
      <c r="R326" t="str">
        <v>Ireland</v>
      </c>
      <c r="S326" t="str">
        <v/>
      </c>
    </row>
    <row r="327" spans="1:19" x14ac:dyDescent="0.25">
      <c r="A327">
        <v>326</v>
      </c>
      <c r="B327" t="s">
        <v>1519</v>
      </c>
      <c r="C327" t="s">
        <v>410</v>
      </c>
      <c r="D327" t="s">
        <v>1520</v>
      </c>
      <c r="E327" t="s">
        <v>1521</v>
      </c>
      <c r="F327" t="s">
        <v>1522</v>
      </c>
      <c r="G327" t="s">
        <v>1523</v>
      </c>
      <c r="L327" t="str">
        <v>325</v>
      </c>
      <c r="M327" t="str">
        <v>Pamela</v>
      </c>
      <c r="N327" t="str">
        <v>Stanley</v>
      </c>
      <c r="O327" t="str">
        <v>friggs@paul.com</v>
      </c>
      <c r="P327" t="str">
        <v>001-968-219-7123x0638</v>
      </c>
      <c r="Q327" t="str">
        <v>Hillport</v>
      </c>
      <c r="R327" t="str">
        <v>Jamaica</v>
      </c>
      <c r="S327" t="str">
        <v/>
      </c>
    </row>
    <row r="328" spans="1:19" x14ac:dyDescent="0.25">
      <c r="A328">
        <v>327</v>
      </c>
      <c r="B328" t="s">
        <v>132</v>
      </c>
      <c r="C328" t="s">
        <v>654</v>
      </c>
      <c r="D328" t="s">
        <v>1524</v>
      </c>
      <c r="E328" t="s">
        <v>1525</v>
      </c>
      <c r="F328" t="s">
        <v>1526</v>
      </c>
      <c r="G328" t="s">
        <v>419</v>
      </c>
      <c r="L328" t="str">
        <v>326</v>
      </c>
      <c r="M328" t="str">
        <v>Holly</v>
      </c>
      <c r="N328" t="str">
        <v>Paul</v>
      </c>
      <c r="O328" t="str">
        <v>gallegosemily@gmail.com</v>
      </c>
      <c r="P328" t="str">
        <v>001-170-035-0770</v>
      </c>
      <c r="Q328" t="str">
        <v>Leslieland</v>
      </c>
      <c r="R328" t="str">
        <v>Kazakhstan</v>
      </c>
      <c r="S328" t="str">
        <v/>
      </c>
    </row>
    <row r="329" spans="1:19" x14ac:dyDescent="0.25">
      <c r="A329">
        <v>328</v>
      </c>
      <c r="B329" t="s">
        <v>398</v>
      </c>
      <c r="C329" t="s">
        <v>203</v>
      </c>
      <c r="D329" t="s">
        <v>1527</v>
      </c>
      <c r="E329">
        <f>1-206-346-8695</f>
        <v>-9246</v>
      </c>
      <c r="F329" t="s">
        <v>1528</v>
      </c>
      <c r="G329" t="s">
        <v>738</v>
      </c>
      <c r="L329" t="str">
        <v>327</v>
      </c>
      <c r="M329" t="str">
        <v>James</v>
      </c>
      <c r="N329" t="str">
        <v>White</v>
      </c>
      <c r="O329" t="str">
        <v>pwashington@hotmail.com</v>
      </c>
      <c r="P329" t="str">
        <v>489-147-5814</v>
      </c>
      <c r="Q329" t="str">
        <v>Port Sarahshire</v>
      </c>
      <c r="R329" t="str">
        <v>Indonesia</v>
      </c>
      <c r="S329" t="str">
        <v/>
      </c>
    </row>
    <row r="330" spans="1:19" x14ac:dyDescent="0.25">
      <c r="A330">
        <v>329</v>
      </c>
      <c r="B330" t="s">
        <v>1099</v>
      </c>
      <c r="C330" t="s">
        <v>1343</v>
      </c>
      <c r="D330" t="s">
        <v>1529</v>
      </c>
      <c r="E330" t="s">
        <v>1530</v>
      </c>
      <c r="F330" t="s">
        <v>1531</v>
      </c>
      <c r="G330" t="s">
        <v>184</v>
      </c>
      <c r="L330" t="str">
        <v>328</v>
      </c>
      <c r="M330" t="str">
        <v>Monica</v>
      </c>
      <c r="N330" t="str">
        <v>Dennis</v>
      </c>
      <c r="O330" t="str">
        <v>jbarton@cooper.info</v>
      </c>
      <c r="P330" t="str">
        <v>-9246</v>
      </c>
      <c r="Q330" t="str">
        <v>West Jacob</v>
      </c>
      <c r="R330" t="str">
        <v>Micronesia</v>
      </c>
      <c r="S330" t="str">
        <v/>
      </c>
    </row>
    <row r="331" spans="1:19" x14ac:dyDescent="0.25">
      <c r="A331">
        <v>330</v>
      </c>
      <c r="B331" t="s">
        <v>1532</v>
      </c>
      <c r="C331" t="s">
        <v>1533</v>
      </c>
      <c r="D331" t="s">
        <v>1534</v>
      </c>
      <c r="E331" t="s">
        <v>1535</v>
      </c>
      <c r="F331" t="s">
        <v>1536</v>
      </c>
      <c r="G331" t="s">
        <v>59</v>
      </c>
      <c r="L331" t="str">
        <v>329</v>
      </c>
      <c r="M331" t="str">
        <v>Steven</v>
      </c>
      <c r="N331" t="str">
        <v>Nelson</v>
      </c>
      <c r="O331" t="str">
        <v>anthonyjensen@vasquez.info</v>
      </c>
      <c r="P331" t="str">
        <v>(707)849-8429</v>
      </c>
      <c r="Q331" t="str">
        <v>Jerryside</v>
      </c>
      <c r="R331" t="str">
        <v>Tokelau</v>
      </c>
      <c r="S331" t="str">
        <v/>
      </c>
    </row>
    <row r="332" spans="1:19" x14ac:dyDescent="0.25">
      <c r="A332">
        <v>331</v>
      </c>
      <c r="B332" t="s">
        <v>501</v>
      </c>
      <c r="C332" t="s">
        <v>469</v>
      </c>
      <c r="D332" t="s">
        <v>1537</v>
      </c>
      <c r="E332" t="s">
        <v>1538</v>
      </c>
      <c r="F332" t="s">
        <v>1539</v>
      </c>
      <c r="G332" t="s">
        <v>1170</v>
      </c>
      <c r="L332" t="str">
        <v>330</v>
      </c>
      <c r="M332" t="str">
        <v>Charlotte</v>
      </c>
      <c r="N332" t="str">
        <v>Davidson</v>
      </c>
      <c r="O332" t="str">
        <v>washingtonanthony@gmail.com</v>
      </c>
      <c r="P332" t="str">
        <v>001-097-690-4280x5823</v>
      </c>
      <c r="Q332" t="str">
        <v>South Elizabethbury</v>
      </c>
      <c r="R332" t="str">
        <v>Guernsey</v>
      </c>
      <c r="S332" t="str">
        <v/>
      </c>
    </row>
    <row r="333" spans="1:19" x14ac:dyDescent="0.25">
      <c r="A333">
        <v>332</v>
      </c>
      <c r="B333" t="s">
        <v>1540</v>
      </c>
      <c r="C333" t="s">
        <v>1374</v>
      </c>
      <c r="D333" t="s">
        <v>1541</v>
      </c>
      <c r="E333">
        <f>1-484-501-4208</f>
        <v>-5192</v>
      </c>
      <c r="F333" t="s">
        <v>1542</v>
      </c>
      <c r="G333" t="s">
        <v>392</v>
      </c>
      <c r="L333" t="str">
        <v>331</v>
      </c>
      <c r="M333" t="str">
        <v>Robert</v>
      </c>
      <c r="N333" t="str">
        <v>Gomez</v>
      </c>
      <c r="O333" t="str">
        <v>kathleen95@yahoo.com</v>
      </c>
      <c r="P333" t="str">
        <v>836.914.3061x822</v>
      </c>
      <c r="Q333" t="str">
        <v>West Ashleytown</v>
      </c>
      <c r="R333" t="str">
        <v>Brunei Darussalam</v>
      </c>
      <c r="S333" t="str">
        <v/>
      </c>
    </row>
    <row r="334" spans="1:19" x14ac:dyDescent="0.25">
      <c r="A334">
        <v>333</v>
      </c>
      <c r="B334" t="s">
        <v>1543</v>
      </c>
      <c r="C334" t="s">
        <v>1544</v>
      </c>
      <c r="D334" t="s">
        <v>1545</v>
      </c>
      <c r="E334" t="s">
        <v>1546</v>
      </c>
      <c r="F334" t="s">
        <v>1547</v>
      </c>
      <c r="G334" t="s">
        <v>249</v>
      </c>
      <c r="L334" t="str">
        <v>332</v>
      </c>
      <c r="M334" t="str">
        <v>Rachel</v>
      </c>
      <c r="N334" t="str">
        <v>Cook</v>
      </c>
      <c r="O334" t="str">
        <v>bwoods@allen.info</v>
      </c>
      <c r="P334" t="str">
        <v>-5192</v>
      </c>
      <c r="Q334" t="str">
        <v>West Yeseniaview</v>
      </c>
      <c r="R334" t="str">
        <v>Slovakia (Slovak Republic)</v>
      </c>
      <c r="S334" t="str">
        <v/>
      </c>
    </row>
    <row r="335" spans="1:19" x14ac:dyDescent="0.25">
      <c r="A335">
        <v>334</v>
      </c>
      <c r="B335" t="s">
        <v>524</v>
      </c>
      <c r="C335" t="s">
        <v>511</v>
      </c>
      <c r="D335" t="s">
        <v>1548</v>
      </c>
      <c r="E335" t="s">
        <v>1549</v>
      </c>
      <c r="F335" t="s">
        <v>1550</v>
      </c>
      <c r="G335" t="s">
        <v>569</v>
      </c>
      <c r="L335" t="str">
        <v>333</v>
      </c>
      <c r="M335" t="str">
        <v>Barry</v>
      </c>
      <c r="N335" t="str">
        <v>Davies</v>
      </c>
      <c r="O335" t="str">
        <v>mitchellmelanie@yahoo.com</v>
      </c>
      <c r="P335" t="str">
        <v>053-370-5067</v>
      </c>
      <c r="Q335" t="str">
        <v>Susanland</v>
      </c>
      <c r="R335" t="str">
        <v>Jersey</v>
      </c>
      <c r="S335" t="str">
        <v/>
      </c>
    </row>
    <row r="336" spans="1:19" x14ac:dyDescent="0.25">
      <c r="A336">
        <v>335</v>
      </c>
      <c r="B336" t="s">
        <v>132</v>
      </c>
      <c r="C336" t="s">
        <v>1551</v>
      </c>
      <c r="D336" t="s">
        <v>1552</v>
      </c>
      <c r="E336" t="s">
        <v>1553</v>
      </c>
      <c r="F336" t="s">
        <v>1554</v>
      </c>
      <c r="G336" t="s">
        <v>783</v>
      </c>
      <c r="L336" t="str">
        <v>334</v>
      </c>
      <c r="M336" t="str">
        <v>Patrick</v>
      </c>
      <c r="N336" t="str">
        <v>Lee</v>
      </c>
      <c r="O336" t="str">
        <v>robertwalton@williams-flowers.org</v>
      </c>
      <c r="P336" t="str">
        <v>001-252-345-9209</v>
      </c>
      <c r="Q336" t="str">
        <v>Mossmouth</v>
      </c>
      <c r="R336" t="str">
        <v>Norfolk Island</v>
      </c>
      <c r="S336" t="str">
        <v/>
      </c>
    </row>
    <row r="337" spans="1:19" x14ac:dyDescent="0.25">
      <c r="A337">
        <v>336</v>
      </c>
      <c r="B337" t="s">
        <v>486</v>
      </c>
      <c r="C337" t="s">
        <v>1555</v>
      </c>
      <c r="D337" t="s">
        <v>1556</v>
      </c>
      <c r="E337" t="s">
        <v>1557</v>
      </c>
      <c r="F337" t="s">
        <v>1558</v>
      </c>
      <c r="G337" t="s">
        <v>463</v>
      </c>
      <c r="L337" t="str">
        <v>335</v>
      </c>
      <c r="M337" t="str">
        <v>James</v>
      </c>
      <c r="N337" t="str">
        <v>Ray</v>
      </c>
      <c r="O337" t="str">
        <v>amanda39@hotmail.com</v>
      </c>
      <c r="P337" t="str">
        <v>529.577.3389x114</v>
      </c>
      <c r="Q337" t="str">
        <v>Smithland</v>
      </c>
      <c r="R337" t="str">
        <v>Iran</v>
      </c>
      <c r="S337" t="str">
        <v/>
      </c>
    </row>
    <row r="338" spans="1:19" x14ac:dyDescent="0.25">
      <c r="A338">
        <v>337</v>
      </c>
      <c r="B338" t="s">
        <v>1559</v>
      </c>
      <c r="C338" t="s">
        <v>1560</v>
      </c>
      <c r="D338" t="s">
        <v>1561</v>
      </c>
      <c r="E338" t="s">
        <v>1562</v>
      </c>
      <c r="F338" t="s">
        <v>1563</v>
      </c>
      <c r="G338" t="s">
        <v>603</v>
      </c>
      <c r="L338" t="str">
        <v>336</v>
      </c>
      <c r="M338" t="str">
        <v>Lisa</v>
      </c>
      <c r="N338" t="str">
        <v>Shaw</v>
      </c>
      <c r="O338" t="str">
        <v>ana88@crawford.info</v>
      </c>
      <c r="P338" t="str">
        <v>(954)835-4773</v>
      </c>
      <c r="Q338" t="str">
        <v>New Ryanfurt</v>
      </c>
      <c r="R338" t="str">
        <v>Algeria</v>
      </c>
      <c r="S338" t="str">
        <v/>
      </c>
    </row>
    <row r="339" spans="1:19" x14ac:dyDescent="0.25">
      <c r="A339">
        <v>338</v>
      </c>
      <c r="B339" t="s">
        <v>1564</v>
      </c>
      <c r="C339" t="s">
        <v>511</v>
      </c>
      <c r="D339" t="s">
        <v>1565</v>
      </c>
      <c r="E339" t="s">
        <v>1566</v>
      </c>
      <c r="F339" t="s">
        <v>1567</v>
      </c>
      <c r="G339" t="s">
        <v>1568</v>
      </c>
      <c r="L339" t="str">
        <v>337</v>
      </c>
      <c r="M339" t="str">
        <v>Kathleen</v>
      </c>
      <c r="N339" t="str">
        <v>Kirk</v>
      </c>
      <c r="O339" t="str">
        <v>christopher43@gmail.com</v>
      </c>
      <c r="P339" t="str">
        <v>+1-941-083-4422x5326</v>
      </c>
      <c r="Q339" t="str">
        <v>Brandonview</v>
      </c>
      <c r="R339" t="str">
        <v>Namibia</v>
      </c>
      <c r="S339" t="str">
        <v/>
      </c>
    </row>
    <row r="340" spans="1:19" x14ac:dyDescent="0.25">
      <c r="A340">
        <v>339</v>
      </c>
      <c r="B340" t="s">
        <v>1569</v>
      </c>
      <c r="C340" t="s">
        <v>95</v>
      </c>
      <c r="D340" t="s">
        <v>1570</v>
      </c>
      <c r="E340" t="s">
        <v>1571</v>
      </c>
      <c r="F340" t="s">
        <v>1572</v>
      </c>
      <c r="G340" t="s">
        <v>355</v>
      </c>
      <c r="L340" t="str">
        <v>338</v>
      </c>
      <c r="M340" t="str">
        <v>Felicia</v>
      </c>
      <c r="N340" t="str">
        <v>Lee</v>
      </c>
      <c r="O340" t="str">
        <v>amanda76@rodriguez.info</v>
      </c>
      <c r="P340" t="str">
        <v>680.897.2753</v>
      </c>
      <c r="Q340" t="str">
        <v>Edwardsfurt</v>
      </c>
      <c r="R340" t="str">
        <v>Japan</v>
      </c>
      <c r="S340" t="str">
        <v/>
      </c>
    </row>
    <row r="341" spans="1:19" x14ac:dyDescent="0.25">
      <c r="A341">
        <v>340</v>
      </c>
      <c r="B341" t="s">
        <v>1573</v>
      </c>
      <c r="C341" t="s">
        <v>434</v>
      </c>
      <c r="D341" t="s">
        <v>1574</v>
      </c>
      <c r="E341" t="s">
        <v>1575</v>
      </c>
      <c r="F341" t="s">
        <v>1576</v>
      </c>
      <c r="G341" t="s">
        <v>196</v>
      </c>
      <c r="L341" t="str">
        <v>339</v>
      </c>
      <c r="M341" t="str">
        <v>Judy</v>
      </c>
      <c r="N341" t="str">
        <v>Johnson</v>
      </c>
      <c r="O341" t="str">
        <v>ljenkins@yahoo.com</v>
      </c>
      <c r="P341" t="str">
        <v>158-475-0740</v>
      </c>
      <c r="Q341" t="str">
        <v>Henryfort</v>
      </c>
      <c r="R341" t="str">
        <v>Uzbekistan</v>
      </c>
      <c r="S341" t="str">
        <v/>
      </c>
    </row>
    <row r="342" spans="1:19" x14ac:dyDescent="0.25">
      <c r="A342">
        <v>341</v>
      </c>
      <c r="B342" t="s">
        <v>84</v>
      </c>
      <c r="C342" t="s">
        <v>1577</v>
      </c>
      <c r="D342" t="s">
        <v>1578</v>
      </c>
      <c r="E342" t="s">
        <v>1579</v>
      </c>
      <c r="F342" t="s">
        <v>1580</v>
      </c>
      <c r="G342" t="s">
        <v>467</v>
      </c>
      <c r="L342" t="str">
        <v>340</v>
      </c>
      <c r="M342" t="str">
        <v>Krystal</v>
      </c>
      <c r="N342" t="str">
        <v>Miller</v>
      </c>
      <c r="O342" t="str">
        <v>erik83@campos.com</v>
      </c>
      <c r="P342" t="str">
        <v>001-557-072-2454</v>
      </c>
      <c r="Q342" t="str">
        <v>Vanghaven</v>
      </c>
      <c r="R342" t="str">
        <v>American Samoa</v>
      </c>
      <c r="S342" t="str">
        <v/>
      </c>
    </row>
    <row r="343" spans="1:19" x14ac:dyDescent="0.25">
      <c r="A343">
        <v>342</v>
      </c>
      <c r="B343" t="s">
        <v>319</v>
      </c>
      <c r="C343" t="s">
        <v>1581</v>
      </c>
      <c r="D343" t="s">
        <v>1582</v>
      </c>
      <c r="E343" t="s">
        <v>1583</v>
      </c>
      <c r="F343" t="s">
        <v>1584</v>
      </c>
      <c r="G343" t="s">
        <v>298</v>
      </c>
      <c r="L343" t="str">
        <v>341</v>
      </c>
      <c r="M343" t="str">
        <v>David</v>
      </c>
      <c r="N343" t="str">
        <v>Stephenson</v>
      </c>
      <c r="O343" t="str">
        <v>lucas09@yahoo.com</v>
      </c>
      <c r="P343" t="str">
        <v>+1-429-046-0192x409</v>
      </c>
      <c r="Q343" t="str">
        <v>North Deanna</v>
      </c>
      <c r="R343" t="str">
        <v>Cote d'Ivoire</v>
      </c>
      <c r="S343" t="str">
        <v/>
      </c>
    </row>
    <row r="344" spans="1:19" x14ac:dyDescent="0.25">
      <c r="A344">
        <v>343</v>
      </c>
      <c r="B344" t="s">
        <v>1585</v>
      </c>
      <c r="C344" t="s">
        <v>1586</v>
      </c>
      <c r="D344" t="s">
        <v>1587</v>
      </c>
      <c r="E344" t="s">
        <v>1588</v>
      </c>
      <c r="F344" t="s">
        <v>1589</v>
      </c>
      <c r="G344" t="s">
        <v>1590</v>
      </c>
      <c r="L344" t="str">
        <v>342</v>
      </c>
      <c r="M344" t="str">
        <v>Douglas</v>
      </c>
      <c r="N344" t="str">
        <v>Clarke</v>
      </c>
      <c r="O344" t="str">
        <v>adamsmith@brown-hurst.net</v>
      </c>
      <c r="P344" t="str">
        <v>+1-189-595-4723x692</v>
      </c>
      <c r="Q344" t="str">
        <v>Michaelchester</v>
      </c>
      <c r="R344" t="str">
        <v>Mongolia</v>
      </c>
      <c r="S344" t="str">
        <v/>
      </c>
    </row>
    <row r="345" spans="1:19" x14ac:dyDescent="0.25">
      <c r="A345">
        <v>344</v>
      </c>
      <c r="B345" t="s">
        <v>1099</v>
      </c>
      <c r="C345" t="s">
        <v>192</v>
      </c>
      <c r="D345" t="s">
        <v>1591</v>
      </c>
      <c r="E345" t="s">
        <v>1592</v>
      </c>
      <c r="F345" t="s">
        <v>1593</v>
      </c>
      <c r="G345" t="s">
        <v>1273</v>
      </c>
      <c r="L345" t="str">
        <v>343</v>
      </c>
      <c r="M345" t="str">
        <v>George</v>
      </c>
      <c r="N345" t="str">
        <v>Ramirez</v>
      </c>
      <c r="O345" t="str">
        <v>bgomez@roberts.com</v>
      </c>
      <c r="P345" t="str">
        <v>459-689-7927x43319</v>
      </c>
      <c r="Q345" t="str">
        <v>Brittanyport</v>
      </c>
      <c r="R345" t="str">
        <v>Nauru</v>
      </c>
      <c r="S345" t="str">
        <v/>
      </c>
    </row>
    <row r="346" spans="1:19" x14ac:dyDescent="0.25">
      <c r="A346">
        <v>345</v>
      </c>
      <c r="B346" t="s">
        <v>501</v>
      </c>
      <c r="C346" t="s">
        <v>1594</v>
      </c>
      <c r="D346" t="s">
        <v>1595</v>
      </c>
      <c r="E346" t="s">
        <v>1596</v>
      </c>
      <c r="F346" t="s">
        <v>1597</v>
      </c>
      <c r="G346" t="s">
        <v>1598</v>
      </c>
      <c r="L346" t="str">
        <v>344</v>
      </c>
      <c r="M346" t="str">
        <v>Steven</v>
      </c>
      <c r="N346" t="str">
        <v>Rodriguez</v>
      </c>
      <c r="O346" t="str">
        <v>margaretrobinson@hotmail.com</v>
      </c>
      <c r="P346" t="str">
        <v>001-666-130-1681x37478</v>
      </c>
      <c r="Q346" t="str">
        <v>Jerryville</v>
      </c>
      <c r="R346" t="str">
        <v>Mozambique</v>
      </c>
      <c r="S346" t="str">
        <v/>
      </c>
    </row>
    <row r="347" spans="1:19" x14ac:dyDescent="0.25">
      <c r="A347">
        <v>346</v>
      </c>
      <c r="B347" t="s">
        <v>1599</v>
      </c>
      <c r="C347" t="s">
        <v>1600</v>
      </c>
      <c r="D347" t="s">
        <v>1601</v>
      </c>
      <c r="E347" t="s">
        <v>1602</v>
      </c>
      <c r="F347" t="s">
        <v>1603</v>
      </c>
      <c r="G347" t="s">
        <v>1604</v>
      </c>
      <c r="L347" t="str">
        <v>345</v>
      </c>
      <c r="M347" t="str">
        <v>Robert</v>
      </c>
      <c r="N347" t="str">
        <v>Booker</v>
      </c>
      <c r="O347" t="str">
        <v>mezajacob@hotmail.com</v>
      </c>
      <c r="P347" t="str">
        <v>515-172-4974</v>
      </c>
      <c r="Q347" t="str">
        <v>Gabrielstad</v>
      </c>
      <c r="R347" t="str">
        <v>Bahrain</v>
      </c>
      <c r="S347" t="str">
        <v/>
      </c>
    </row>
    <row r="348" spans="1:19" x14ac:dyDescent="0.25">
      <c r="A348">
        <v>347</v>
      </c>
      <c r="B348" t="s">
        <v>299</v>
      </c>
      <c r="C348" t="s">
        <v>492</v>
      </c>
      <c r="D348" t="s">
        <v>1605</v>
      </c>
      <c r="E348" t="s">
        <v>1606</v>
      </c>
      <c r="F348" t="s">
        <v>1607</v>
      </c>
      <c r="G348" t="s">
        <v>1608</v>
      </c>
      <c r="L348" t="str">
        <v>346</v>
      </c>
      <c r="M348" t="str">
        <v>Abigail</v>
      </c>
      <c r="N348" t="str">
        <v>Willis</v>
      </c>
      <c r="O348" t="str">
        <v>kayla78@gmail.com</v>
      </c>
      <c r="P348" t="str">
        <v>+1-174-352-9883x568</v>
      </c>
      <c r="Q348" t="str">
        <v>Dominguezport</v>
      </c>
      <c r="R348" t="str">
        <v>South Africa</v>
      </c>
      <c r="S348" t="str">
        <v/>
      </c>
    </row>
    <row r="349" spans="1:19" x14ac:dyDescent="0.25">
      <c r="A349">
        <v>348</v>
      </c>
      <c r="B349" t="s">
        <v>444</v>
      </c>
      <c r="C349" t="s">
        <v>904</v>
      </c>
      <c r="D349" t="s">
        <v>1609</v>
      </c>
      <c r="E349" t="s">
        <v>1610</v>
      </c>
      <c r="F349" t="s">
        <v>1611</v>
      </c>
      <c r="G349" t="s">
        <v>1146</v>
      </c>
      <c r="L349" t="str">
        <v>347</v>
      </c>
      <c r="M349" t="str">
        <v>Karen</v>
      </c>
      <c r="N349" t="str">
        <v>Williams</v>
      </c>
      <c r="O349" t="str">
        <v>sgarcia@gmail.com</v>
      </c>
      <c r="P349" t="str">
        <v>486-548-5990x8232</v>
      </c>
      <c r="Q349" t="str">
        <v>Rogerston</v>
      </c>
      <c r="R349" t="str">
        <v>Malawi</v>
      </c>
      <c r="S349" t="str">
        <v/>
      </c>
    </row>
    <row r="350" spans="1:19" x14ac:dyDescent="0.25">
      <c r="A350">
        <v>349</v>
      </c>
      <c r="B350" t="s">
        <v>289</v>
      </c>
      <c r="C350" t="s">
        <v>1612</v>
      </c>
      <c r="D350" t="s">
        <v>1613</v>
      </c>
      <c r="E350" t="s">
        <v>1614</v>
      </c>
      <c r="F350" t="s">
        <v>1615</v>
      </c>
      <c r="G350" t="s">
        <v>1220</v>
      </c>
      <c r="L350" t="str">
        <v>348</v>
      </c>
      <c r="M350" t="str">
        <v>Jessica</v>
      </c>
      <c r="N350" t="str">
        <v>Jones</v>
      </c>
      <c r="O350" t="str">
        <v>crivera@hotmail.com</v>
      </c>
      <c r="P350" t="str">
        <v>001-528-273-6104</v>
      </c>
      <c r="Q350" t="str">
        <v>North Kaitlyn</v>
      </c>
      <c r="R350" t="str">
        <v>Qatar</v>
      </c>
      <c r="S350" t="str">
        <v/>
      </c>
    </row>
    <row r="351" spans="1:19" x14ac:dyDescent="0.25">
      <c r="A351">
        <v>350</v>
      </c>
      <c r="B351" t="s">
        <v>892</v>
      </c>
      <c r="C351" t="s">
        <v>1171</v>
      </c>
      <c r="D351" t="s">
        <v>1616</v>
      </c>
      <c r="E351" t="s">
        <v>1617</v>
      </c>
      <c r="F351" t="s">
        <v>1618</v>
      </c>
      <c r="G351" t="s">
        <v>779</v>
      </c>
      <c r="L351" t="str">
        <v>349</v>
      </c>
      <c r="M351" t="str">
        <v>Joseph</v>
      </c>
      <c r="N351" t="str">
        <v>Farmer</v>
      </c>
      <c r="O351" t="str">
        <v>brewertara@gmail.com</v>
      </c>
      <c r="P351" t="str">
        <v>432-897-9554x435</v>
      </c>
      <c r="Q351" t="str">
        <v>Emmatown</v>
      </c>
      <c r="R351" t="str">
        <v>Norway</v>
      </c>
      <c r="S351" t="str">
        <v/>
      </c>
    </row>
    <row r="352" spans="1:19" x14ac:dyDescent="0.25">
      <c r="A352">
        <v>351</v>
      </c>
      <c r="B352" t="s">
        <v>1619</v>
      </c>
      <c r="C352" t="s">
        <v>904</v>
      </c>
      <c r="D352" t="s">
        <v>1620</v>
      </c>
      <c r="E352" t="s">
        <v>1621</v>
      </c>
      <c r="F352" t="s">
        <v>1622</v>
      </c>
      <c r="G352" t="s">
        <v>196</v>
      </c>
      <c r="L352" t="str">
        <v>350</v>
      </c>
      <c r="M352" t="str">
        <v>Maria</v>
      </c>
      <c r="N352" t="str">
        <v>Carlson</v>
      </c>
      <c r="O352" t="str">
        <v>johnsmonica@berry.info</v>
      </c>
      <c r="P352" t="str">
        <v>(329)418-5824</v>
      </c>
      <c r="Q352" t="str">
        <v>South Nathanbury</v>
      </c>
      <c r="R352" t="str">
        <v>Cameroon</v>
      </c>
      <c r="S352" t="str">
        <v/>
      </c>
    </row>
    <row r="353" spans="1:19" x14ac:dyDescent="0.25">
      <c r="A353">
        <v>352</v>
      </c>
      <c r="B353" t="s">
        <v>1623</v>
      </c>
      <c r="C353" t="s">
        <v>1624</v>
      </c>
      <c r="D353" t="s">
        <v>1625</v>
      </c>
      <c r="E353" t="s">
        <v>1626</v>
      </c>
      <c r="F353" t="s">
        <v>1627</v>
      </c>
      <c r="G353" t="s">
        <v>1628</v>
      </c>
      <c r="L353" t="str">
        <v>351</v>
      </c>
      <c r="M353" t="str">
        <v>Kenneth</v>
      </c>
      <c r="N353" t="str">
        <v>Jones</v>
      </c>
      <c r="O353" t="str">
        <v>hluna@chapman-johnson.info</v>
      </c>
      <c r="P353" t="str">
        <v>575.246.2297x8650</v>
      </c>
      <c r="Q353" t="str">
        <v>Reedland</v>
      </c>
      <c r="R353" t="str">
        <v>American Samoa</v>
      </c>
      <c r="S353" t="str">
        <v/>
      </c>
    </row>
    <row r="354" spans="1:19" x14ac:dyDescent="0.25">
      <c r="A354">
        <v>353</v>
      </c>
      <c r="B354" t="s">
        <v>1629</v>
      </c>
      <c r="C354" t="s">
        <v>285</v>
      </c>
      <c r="D354" t="s">
        <v>1630</v>
      </c>
      <c r="E354" t="s">
        <v>1631</v>
      </c>
      <c r="F354" t="s">
        <v>1632</v>
      </c>
      <c r="G354" t="s">
        <v>1155</v>
      </c>
      <c r="L354" t="str">
        <v>352</v>
      </c>
      <c r="M354" t="str">
        <v>Perry</v>
      </c>
      <c r="N354" t="str">
        <v>Collins</v>
      </c>
      <c r="O354" t="str">
        <v>elizabethfreeman@harris.com</v>
      </c>
      <c r="P354" t="str">
        <v>(572)555-9566</v>
      </c>
      <c r="Q354" t="str">
        <v>East Coreytown</v>
      </c>
      <c r="R354" t="str">
        <v>Germany</v>
      </c>
      <c r="S354" t="str">
        <v/>
      </c>
    </row>
    <row r="355" spans="1:19" x14ac:dyDescent="0.25">
      <c r="A355">
        <v>354</v>
      </c>
      <c r="B355" t="s">
        <v>340</v>
      </c>
      <c r="C355" t="s">
        <v>192</v>
      </c>
      <c r="D355" t="s">
        <v>1633</v>
      </c>
      <c r="E355" t="s">
        <v>1634</v>
      </c>
      <c r="F355" t="s">
        <v>1635</v>
      </c>
      <c r="G355" t="s">
        <v>148</v>
      </c>
      <c r="L355" t="str">
        <v>353</v>
      </c>
      <c r="M355" t="str">
        <v>Bill</v>
      </c>
      <c r="N355" t="str">
        <v>Flowers</v>
      </c>
      <c r="O355" t="str">
        <v>rebeccamoss@moyer.com</v>
      </c>
      <c r="P355" t="str">
        <v>405-443-7204x444</v>
      </c>
      <c r="Q355" t="str">
        <v>Randyburgh</v>
      </c>
      <c r="R355" t="str">
        <v>Lithuania</v>
      </c>
      <c r="S355" t="str">
        <v/>
      </c>
    </row>
    <row r="356" spans="1:19" x14ac:dyDescent="0.25">
      <c r="A356">
        <v>355</v>
      </c>
      <c r="B356" t="s">
        <v>874</v>
      </c>
      <c r="C356" t="s">
        <v>1636</v>
      </c>
      <c r="D356" t="s">
        <v>1637</v>
      </c>
      <c r="E356" t="s">
        <v>1638</v>
      </c>
      <c r="F356" t="s">
        <v>1639</v>
      </c>
      <c r="G356" t="s">
        <v>759</v>
      </c>
      <c r="L356" t="str">
        <v>354</v>
      </c>
      <c r="M356" t="str">
        <v>Debra</v>
      </c>
      <c r="N356" t="str">
        <v>Rodriguez</v>
      </c>
      <c r="O356" t="str">
        <v>javier23@yahoo.com</v>
      </c>
      <c r="P356" t="str">
        <v>254.034.8539x424</v>
      </c>
      <c r="Q356" t="str">
        <v>Kimshire</v>
      </c>
      <c r="R356" t="str">
        <v>Bangladesh</v>
      </c>
      <c r="S356" t="str">
        <v/>
      </c>
    </row>
    <row r="357" spans="1:19" x14ac:dyDescent="0.25">
      <c r="A357">
        <v>356</v>
      </c>
      <c r="B357" t="s">
        <v>197</v>
      </c>
      <c r="C357" t="s">
        <v>772</v>
      </c>
      <c r="D357" t="s">
        <v>1640</v>
      </c>
      <c r="E357" t="s">
        <v>1641</v>
      </c>
      <c r="F357" t="s">
        <v>1642</v>
      </c>
      <c r="G357" t="s">
        <v>1236</v>
      </c>
      <c r="L357" t="str">
        <v>355</v>
      </c>
      <c r="M357" t="str">
        <v>Justin</v>
      </c>
      <c r="N357" t="str">
        <v>Schneider</v>
      </c>
      <c r="O357" t="str">
        <v>coffeyjeffery@leonard.org</v>
      </c>
      <c r="P357" t="str">
        <v>(193)572-5877x82553</v>
      </c>
      <c r="Q357" t="str">
        <v>Lake Sarah</v>
      </c>
      <c r="R357" t="str">
        <v>Peru</v>
      </c>
      <c r="S357" t="str">
        <v/>
      </c>
    </row>
    <row r="358" spans="1:19" x14ac:dyDescent="0.25">
      <c r="A358">
        <v>357</v>
      </c>
      <c r="B358" t="s">
        <v>1643</v>
      </c>
      <c r="C358" t="s">
        <v>150</v>
      </c>
      <c r="D358" t="s">
        <v>1644</v>
      </c>
      <c r="E358" t="s">
        <v>1645</v>
      </c>
      <c r="F358" t="s">
        <v>1646</v>
      </c>
      <c r="G358" t="s">
        <v>88</v>
      </c>
      <c r="L358" t="str">
        <v>356</v>
      </c>
      <c r="M358" t="str">
        <v>John</v>
      </c>
      <c r="N358" t="str">
        <v>Barrett</v>
      </c>
      <c r="O358" t="str">
        <v>kennethlee@carey.org</v>
      </c>
      <c r="P358" t="str">
        <v>323-254-7164</v>
      </c>
      <c r="Q358" t="str">
        <v>Dunlapland</v>
      </c>
      <c r="R358" t="str">
        <v>Saudi Arabia</v>
      </c>
      <c r="S358" t="str">
        <v/>
      </c>
    </row>
    <row r="359" spans="1:19" x14ac:dyDescent="0.25">
      <c r="A359">
        <v>358</v>
      </c>
      <c r="B359" t="s">
        <v>238</v>
      </c>
      <c r="C359" t="s">
        <v>1647</v>
      </c>
      <c r="D359" t="s">
        <v>1648</v>
      </c>
      <c r="E359" t="s">
        <v>1649</v>
      </c>
      <c r="F359" t="s">
        <v>1650</v>
      </c>
      <c r="G359" t="s">
        <v>219</v>
      </c>
      <c r="L359" t="str">
        <v>357</v>
      </c>
      <c r="M359" t="str">
        <v>Craig</v>
      </c>
      <c r="N359" t="str">
        <v>Harris</v>
      </c>
      <c r="O359" t="str">
        <v>juliefox@yahoo.com</v>
      </c>
      <c r="P359" t="str">
        <v>001-393-975-9018x9795</v>
      </c>
      <c r="Q359" t="str">
        <v>North Travisstad</v>
      </c>
      <c r="R359" t="str">
        <v>Slovenia</v>
      </c>
      <c r="S359" t="str">
        <v/>
      </c>
    </row>
    <row r="360" spans="1:19" x14ac:dyDescent="0.25">
      <c r="A360">
        <v>359</v>
      </c>
      <c r="B360" t="s">
        <v>1651</v>
      </c>
      <c r="C360" t="s">
        <v>150</v>
      </c>
      <c r="D360" t="s">
        <v>1652</v>
      </c>
      <c r="E360" t="s">
        <v>1653</v>
      </c>
      <c r="F360" t="s">
        <v>1654</v>
      </c>
      <c r="G360" t="s">
        <v>1079</v>
      </c>
      <c r="L360" t="str">
        <v>358</v>
      </c>
      <c r="M360" t="str">
        <v>Stephanie</v>
      </c>
      <c r="N360" t="str">
        <v>Mcneil</v>
      </c>
      <c r="O360" t="str">
        <v>patricia17@gmail.com</v>
      </c>
      <c r="P360" t="str">
        <v>129.502.8152</v>
      </c>
      <c r="Q360" t="str">
        <v>Mahoneyton</v>
      </c>
      <c r="R360" t="str">
        <v>United States of America</v>
      </c>
      <c r="S360" t="str">
        <v/>
      </c>
    </row>
    <row r="361" spans="1:19" x14ac:dyDescent="0.25">
      <c r="A361">
        <v>360</v>
      </c>
      <c r="B361" t="s">
        <v>24</v>
      </c>
      <c r="C361" t="s">
        <v>1655</v>
      </c>
      <c r="D361" t="s">
        <v>1656</v>
      </c>
      <c r="E361">
        <f>1-62-891-6436</f>
        <v>-7388</v>
      </c>
      <c r="F361" t="s">
        <v>1657</v>
      </c>
      <c r="G361" t="s">
        <v>1092</v>
      </c>
      <c r="L361" t="str">
        <v>359</v>
      </c>
      <c r="M361" t="str">
        <v>Emily</v>
      </c>
      <c r="N361" t="str">
        <v>Harris</v>
      </c>
      <c r="O361" t="str">
        <v>patriciamartinez@lynch-beasley.biz</v>
      </c>
      <c r="P361" t="str">
        <v>+1-110-985-3053x61457</v>
      </c>
      <c r="Q361" t="str">
        <v>Bennettshire</v>
      </c>
      <c r="R361" t="str">
        <v>Maldives</v>
      </c>
      <c r="S361" t="str">
        <v/>
      </c>
    </row>
    <row r="362" spans="1:19" x14ac:dyDescent="0.25">
      <c r="A362">
        <v>361</v>
      </c>
      <c r="B362" t="s">
        <v>1658</v>
      </c>
      <c r="C362" t="s">
        <v>1659</v>
      </c>
      <c r="D362" t="s">
        <v>1660</v>
      </c>
      <c r="E362">
        <v>1690600690</v>
      </c>
      <c r="F362" t="s">
        <v>1661</v>
      </c>
      <c r="G362" t="s">
        <v>738</v>
      </c>
      <c r="L362" t="str">
        <v>360</v>
      </c>
      <c r="M362" t="str">
        <v>Ronald</v>
      </c>
      <c r="N362" t="str">
        <v>Mcclain</v>
      </c>
      <c r="O362" t="str">
        <v>fernandeznatalie@scott.biz</v>
      </c>
      <c r="P362" t="str">
        <v>-7388</v>
      </c>
      <c r="Q362" t="str">
        <v>Carrland</v>
      </c>
      <c r="R362" t="str">
        <v>Azerbaijan</v>
      </c>
      <c r="S362" t="str">
        <v/>
      </c>
    </row>
    <row r="363" spans="1:19" x14ac:dyDescent="0.25">
      <c r="A363">
        <v>362</v>
      </c>
      <c r="B363" t="s">
        <v>486</v>
      </c>
      <c r="C363" t="s">
        <v>382</v>
      </c>
      <c r="D363" t="s">
        <v>1662</v>
      </c>
      <c r="E363" t="s">
        <v>1663</v>
      </c>
      <c r="F363" t="s">
        <v>1664</v>
      </c>
      <c r="G363" t="s">
        <v>510</v>
      </c>
      <c r="L363" t="str">
        <v>361</v>
      </c>
      <c r="M363" t="str">
        <v>Shelly</v>
      </c>
      <c r="N363" t="str">
        <v>Murphy</v>
      </c>
      <c r="O363" t="str">
        <v>hyoung@yahoo.com</v>
      </c>
      <c r="P363" t="str">
        <v>1690600690</v>
      </c>
      <c r="Q363" t="str">
        <v>Kaylaview</v>
      </c>
      <c r="R363" t="str">
        <v>Micronesia</v>
      </c>
      <c r="S363" t="str">
        <v/>
      </c>
    </row>
    <row r="364" spans="1:19" x14ac:dyDescent="0.25">
      <c r="A364">
        <v>363</v>
      </c>
      <c r="B364" t="s">
        <v>1665</v>
      </c>
      <c r="C364" t="s">
        <v>1666</v>
      </c>
      <c r="D364" t="s">
        <v>1667</v>
      </c>
      <c r="E364" t="s">
        <v>1668</v>
      </c>
      <c r="F364" t="s">
        <v>1669</v>
      </c>
      <c r="G364" t="s">
        <v>833</v>
      </c>
      <c r="L364" t="str">
        <v>362</v>
      </c>
      <c r="M364" t="str">
        <v>Lisa</v>
      </c>
      <c r="N364" t="str">
        <v>Brown</v>
      </c>
      <c r="O364" t="str">
        <v>chadhenry@estes-mitchell.info</v>
      </c>
      <c r="P364" t="str">
        <v>+1-296-331-7204x78081</v>
      </c>
      <c r="Q364" t="str">
        <v>East Judith</v>
      </c>
      <c r="R364" t="str">
        <v>Oman</v>
      </c>
      <c r="S364" t="str">
        <v/>
      </c>
    </row>
    <row r="365" spans="1:19" x14ac:dyDescent="0.25">
      <c r="A365">
        <v>364</v>
      </c>
      <c r="B365" t="s">
        <v>1670</v>
      </c>
      <c r="C365" t="s">
        <v>675</v>
      </c>
      <c r="D365" t="s">
        <v>1671</v>
      </c>
      <c r="E365" t="s">
        <v>1672</v>
      </c>
      <c r="F365" t="s">
        <v>1673</v>
      </c>
      <c r="G365" t="s">
        <v>536</v>
      </c>
      <c r="L365" t="str">
        <v>363</v>
      </c>
      <c r="M365" t="str">
        <v>Paula</v>
      </c>
      <c r="N365" t="str">
        <v>Roman</v>
      </c>
      <c r="O365" t="str">
        <v>kathryncarson@kirby.org</v>
      </c>
      <c r="P365" t="str">
        <v>001-492-671-6773</v>
      </c>
      <c r="Q365" t="str">
        <v>West Tommybury</v>
      </c>
      <c r="R365" t="str">
        <v>Taiwan</v>
      </c>
      <c r="S365" t="str">
        <v/>
      </c>
    </row>
    <row r="366" spans="1:19" x14ac:dyDescent="0.25">
      <c r="A366">
        <v>365</v>
      </c>
      <c r="B366" t="s">
        <v>903</v>
      </c>
      <c r="C366" t="s">
        <v>1058</v>
      </c>
      <c r="D366" t="s">
        <v>1674</v>
      </c>
      <c r="E366" t="s">
        <v>1675</v>
      </c>
      <c r="F366" t="s">
        <v>1676</v>
      </c>
      <c r="G366" t="s">
        <v>738</v>
      </c>
      <c r="L366" t="str">
        <v>364</v>
      </c>
      <c r="M366" t="str">
        <v>Ian</v>
      </c>
      <c r="N366" t="str">
        <v>Wright</v>
      </c>
      <c r="O366" t="str">
        <v>dustin67@henson-atkinson.com</v>
      </c>
      <c r="P366" t="str">
        <v>632.008.6188x02402</v>
      </c>
      <c r="Q366" t="str">
        <v>Allenfurt</v>
      </c>
      <c r="R366" t="str">
        <v>Brazil</v>
      </c>
      <c r="S366" t="str">
        <v/>
      </c>
    </row>
    <row r="367" spans="1:19" x14ac:dyDescent="0.25">
      <c r="A367">
        <v>366</v>
      </c>
      <c r="B367" t="s">
        <v>1599</v>
      </c>
      <c r="C367" t="s">
        <v>1677</v>
      </c>
      <c r="D367" t="s">
        <v>1678</v>
      </c>
      <c r="E367" t="s">
        <v>1679</v>
      </c>
      <c r="F367" t="s">
        <v>1680</v>
      </c>
      <c r="G367" t="s">
        <v>1604</v>
      </c>
      <c r="L367" t="str">
        <v>365</v>
      </c>
      <c r="M367" t="str">
        <v>Gregory</v>
      </c>
      <c r="N367" t="str">
        <v>Hart</v>
      </c>
      <c r="O367" t="str">
        <v>bensontina@byrd.com</v>
      </c>
      <c r="P367" t="str">
        <v>(411)633-7500</v>
      </c>
      <c r="Q367" t="str">
        <v>Tinahaven</v>
      </c>
      <c r="R367" t="str">
        <v>Micronesia</v>
      </c>
      <c r="S367" t="str">
        <v/>
      </c>
    </row>
    <row r="368" spans="1:19" x14ac:dyDescent="0.25">
      <c r="A368">
        <v>367</v>
      </c>
      <c r="B368" t="s">
        <v>266</v>
      </c>
      <c r="C368" t="s">
        <v>875</v>
      </c>
      <c r="D368" t="s">
        <v>1681</v>
      </c>
      <c r="E368" t="s">
        <v>1682</v>
      </c>
      <c r="F368" t="s">
        <v>1683</v>
      </c>
      <c r="G368" t="s">
        <v>1684</v>
      </c>
      <c r="L368" t="str">
        <v>366</v>
      </c>
      <c r="M368" t="str">
        <v>Abigail</v>
      </c>
      <c r="N368" t="str">
        <v>Maldonado</v>
      </c>
      <c r="O368" t="str">
        <v>andersonelizabeth@coleman.com</v>
      </c>
      <c r="P368" t="str">
        <v>001-066-788-6542x6232</v>
      </c>
      <c r="Q368" t="str">
        <v>Crystaltown</v>
      </c>
      <c r="R368" t="str">
        <v>South Africa</v>
      </c>
      <c r="S368" t="str">
        <v/>
      </c>
    </row>
    <row r="369" spans="1:19" x14ac:dyDescent="0.25">
      <c r="A369">
        <v>368</v>
      </c>
      <c r="B369" t="s">
        <v>505</v>
      </c>
      <c r="C369" t="s">
        <v>1122</v>
      </c>
      <c r="D369" t="s">
        <v>1685</v>
      </c>
      <c r="E369" t="s">
        <v>1686</v>
      </c>
      <c r="F369" t="s">
        <v>1687</v>
      </c>
      <c r="G369" t="s">
        <v>1688</v>
      </c>
      <c r="L369" t="str">
        <v>367</v>
      </c>
      <c r="M369" t="str">
        <v>Sharon</v>
      </c>
      <c r="N369" t="str">
        <v>Jackson</v>
      </c>
      <c r="O369" t="str">
        <v>browntiffany@hotmail.com</v>
      </c>
      <c r="P369" t="str">
        <v>(248)327-9634</v>
      </c>
      <c r="Q369" t="str">
        <v>New Marcusland</v>
      </c>
      <c r="R369" t="str">
        <v>Western Sahara</v>
      </c>
      <c r="S369" t="str">
        <v/>
      </c>
    </row>
    <row r="370" spans="1:19" x14ac:dyDescent="0.25">
      <c r="A370">
        <v>369</v>
      </c>
      <c r="B370" t="s">
        <v>1282</v>
      </c>
      <c r="C370" t="s">
        <v>43</v>
      </c>
      <c r="D370" t="s">
        <v>1689</v>
      </c>
      <c r="E370" t="s">
        <v>1690</v>
      </c>
      <c r="F370" t="s">
        <v>1691</v>
      </c>
      <c r="G370" t="s">
        <v>225</v>
      </c>
      <c r="L370" t="str">
        <v>368</v>
      </c>
      <c r="M370" t="str">
        <v>Kevin</v>
      </c>
      <c r="N370" t="str">
        <v>Simmons</v>
      </c>
      <c r="O370" t="str">
        <v>prasmussen@hotmail.com</v>
      </c>
      <c r="P370" t="str">
        <v>(991)679-3915</v>
      </c>
      <c r="Q370" t="str">
        <v>Russoside</v>
      </c>
      <c r="R370" t="str">
        <v>Netherlands Antilles</v>
      </c>
      <c r="S370" t="str">
        <v/>
      </c>
    </row>
    <row r="371" spans="1:19" x14ac:dyDescent="0.25">
      <c r="A371">
        <v>370</v>
      </c>
      <c r="B371" t="s">
        <v>273</v>
      </c>
      <c r="C371" t="s">
        <v>1692</v>
      </c>
      <c r="D371" t="s">
        <v>1693</v>
      </c>
      <c r="E371">
        <v>1552976853</v>
      </c>
      <c r="F371" t="s">
        <v>1694</v>
      </c>
      <c r="G371" t="s">
        <v>17</v>
      </c>
      <c r="L371" t="str">
        <v>369</v>
      </c>
      <c r="M371" t="str">
        <v>Katie</v>
      </c>
      <c r="N371" t="str">
        <v>Hernandez</v>
      </c>
      <c r="O371" t="str">
        <v>fsmith@baker.com</v>
      </c>
      <c r="P371" t="str">
        <v>816.766.3081</v>
      </c>
      <c r="Q371" t="str">
        <v>Salazarshire</v>
      </c>
      <c r="R371" t="str">
        <v>Cocos (Keeling) Islands</v>
      </c>
      <c r="S371" t="str">
        <v/>
      </c>
    </row>
    <row r="372" spans="1:19" x14ac:dyDescent="0.25">
      <c r="A372">
        <v>371</v>
      </c>
      <c r="B372" t="s">
        <v>1695</v>
      </c>
      <c r="C372" t="s">
        <v>1031</v>
      </c>
      <c r="D372" t="s">
        <v>1696</v>
      </c>
      <c r="E372" t="s">
        <v>1697</v>
      </c>
      <c r="F372" t="s">
        <v>1698</v>
      </c>
      <c r="G372" t="s">
        <v>1699</v>
      </c>
      <c r="L372" t="str">
        <v>370</v>
      </c>
      <c r="M372" t="str">
        <v>Martin</v>
      </c>
      <c r="N372" t="str">
        <v>Thompson</v>
      </c>
      <c r="O372" t="str">
        <v>fwalls@gmail.com</v>
      </c>
      <c r="P372" t="str">
        <v>1552976853</v>
      </c>
      <c r="Q372" t="str">
        <v>Boyleberg</v>
      </c>
      <c r="R372" t="str">
        <v>Christmas Island</v>
      </c>
      <c r="S372" t="str">
        <v/>
      </c>
    </row>
    <row r="373" spans="1:19" x14ac:dyDescent="0.25">
      <c r="A373">
        <v>372</v>
      </c>
      <c r="B373" t="s">
        <v>197</v>
      </c>
      <c r="C373" t="s">
        <v>1700</v>
      </c>
      <c r="D373" t="s">
        <v>1701</v>
      </c>
      <c r="E373" t="s">
        <v>1702</v>
      </c>
      <c r="F373" t="s">
        <v>1703</v>
      </c>
      <c r="G373" t="s">
        <v>1704</v>
      </c>
      <c r="L373" t="str">
        <v>371</v>
      </c>
      <c r="M373" t="str">
        <v>Allen</v>
      </c>
      <c r="N373" t="str">
        <v>Berry</v>
      </c>
      <c r="O373" t="str">
        <v>amysantos@larson-walker.org</v>
      </c>
      <c r="P373" t="str">
        <v>+1-269-022-8897x7779</v>
      </c>
      <c r="Q373" t="str">
        <v>New Mathew</v>
      </c>
      <c r="R373" t="str">
        <v>Canada</v>
      </c>
      <c r="S373" t="str">
        <v/>
      </c>
    </row>
    <row r="374" spans="1:19" x14ac:dyDescent="0.25">
      <c r="A374">
        <v>373</v>
      </c>
      <c r="B374" t="s">
        <v>1483</v>
      </c>
      <c r="C374" t="s">
        <v>1705</v>
      </c>
      <c r="D374" t="s">
        <v>1706</v>
      </c>
      <c r="E374" t="s">
        <v>1707</v>
      </c>
      <c r="F374" t="s">
        <v>1708</v>
      </c>
      <c r="G374" t="s">
        <v>1479</v>
      </c>
      <c r="L374" t="str">
        <v>372</v>
      </c>
      <c r="M374" t="str">
        <v>John</v>
      </c>
      <c r="N374" t="str">
        <v>Holloway</v>
      </c>
      <c r="O374" t="str">
        <v>amandasparks@benton-anderson.net</v>
      </c>
      <c r="P374" t="str">
        <v>001-617-440-8393</v>
      </c>
      <c r="Q374" t="str">
        <v>Dustinhaven</v>
      </c>
      <c r="R374" t="str">
        <v>Bosnia and Herzegovina</v>
      </c>
      <c r="S374" t="str">
        <v/>
      </c>
    </row>
    <row r="375" spans="1:19" x14ac:dyDescent="0.25">
      <c r="A375">
        <v>374</v>
      </c>
      <c r="B375" t="s">
        <v>448</v>
      </c>
      <c r="C375" t="s">
        <v>421</v>
      </c>
      <c r="D375" t="s">
        <v>1709</v>
      </c>
      <c r="E375" t="s">
        <v>1710</v>
      </c>
      <c r="F375" t="s">
        <v>1711</v>
      </c>
      <c r="G375" t="s">
        <v>914</v>
      </c>
      <c r="L375" t="str">
        <v>373</v>
      </c>
      <c r="M375" t="str">
        <v>Catherine</v>
      </c>
      <c r="N375" t="str">
        <v>Cruz</v>
      </c>
      <c r="O375" t="str">
        <v>vatkinson@hotmail.com</v>
      </c>
      <c r="P375" t="str">
        <v>(805)297-8971</v>
      </c>
      <c r="Q375" t="str">
        <v>Hurststad</v>
      </c>
      <c r="R375" t="str">
        <v>Anguilla</v>
      </c>
      <c r="S375" t="str">
        <v/>
      </c>
    </row>
    <row r="376" spans="1:19" x14ac:dyDescent="0.25">
      <c r="A376">
        <v>375</v>
      </c>
      <c r="B376" t="s">
        <v>468</v>
      </c>
      <c r="C376" t="s">
        <v>969</v>
      </c>
      <c r="D376" t="s">
        <v>1712</v>
      </c>
      <c r="E376" t="s">
        <v>1713</v>
      </c>
      <c r="F376" t="s">
        <v>1714</v>
      </c>
      <c r="G376" t="s">
        <v>1715</v>
      </c>
      <c r="L376" t="str">
        <v>374</v>
      </c>
      <c r="M376" t="str">
        <v>Michelle</v>
      </c>
      <c r="N376" t="str">
        <v>Smith</v>
      </c>
      <c r="O376" t="str">
        <v>brett41@carter-taylor.com</v>
      </c>
      <c r="P376" t="str">
        <v>(226)967-7253</v>
      </c>
      <c r="Q376" t="str">
        <v>South Barbara</v>
      </c>
      <c r="R376" t="str">
        <v>San Marino</v>
      </c>
      <c r="S376" t="str">
        <v/>
      </c>
    </row>
    <row r="377" spans="1:19" x14ac:dyDescent="0.25">
      <c r="A377">
        <v>376</v>
      </c>
      <c r="B377" t="s">
        <v>1716</v>
      </c>
      <c r="C377" t="s">
        <v>399</v>
      </c>
      <c r="D377" t="s">
        <v>1717</v>
      </c>
      <c r="E377" t="s">
        <v>1718</v>
      </c>
      <c r="F377" t="s">
        <v>1719</v>
      </c>
      <c r="G377" t="s">
        <v>298</v>
      </c>
      <c r="L377" t="str">
        <v>375</v>
      </c>
      <c r="M377" t="str">
        <v>Carl</v>
      </c>
      <c r="N377" t="str">
        <v>Molina</v>
      </c>
      <c r="O377" t="str">
        <v>zrobinson@aguilar-graham.info</v>
      </c>
      <c r="P377" t="str">
        <v>726-092-0833</v>
      </c>
      <c r="Q377" t="str">
        <v>Jacobshire</v>
      </c>
      <c r="R377" t="str">
        <v>Denmark</v>
      </c>
      <c r="S377" t="str">
        <v/>
      </c>
    </row>
    <row r="378" spans="1:19" x14ac:dyDescent="0.25">
      <c r="A378">
        <v>377</v>
      </c>
      <c r="B378" t="s">
        <v>696</v>
      </c>
      <c r="C378" t="s">
        <v>1720</v>
      </c>
      <c r="D378" t="s">
        <v>1721</v>
      </c>
      <c r="E378">
        <v>7427439870</v>
      </c>
      <c r="F378" t="s">
        <v>1722</v>
      </c>
      <c r="G378" t="s">
        <v>1723</v>
      </c>
      <c r="L378" t="str">
        <v>376</v>
      </c>
      <c r="M378" t="str">
        <v>Dalton</v>
      </c>
      <c r="N378" t="str">
        <v>Edwards</v>
      </c>
      <c r="O378" t="str">
        <v>mooneyjessica@gmail.com</v>
      </c>
      <c r="P378" t="str">
        <v>(800)921-4706x328</v>
      </c>
      <c r="Q378" t="str">
        <v>Jessicaburgh</v>
      </c>
      <c r="R378" t="str">
        <v>Mongolia</v>
      </c>
      <c r="S378" t="str">
        <v/>
      </c>
    </row>
    <row r="379" spans="1:19" x14ac:dyDescent="0.25">
      <c r="A379">
        <v>378</v>
      </c>
      <c r="B379" t="s">
        <v>892</v>
      </c>
      <c r="C379" t="s">
        <v>1724</v>
      </c>
      <c r="D379" t="s">
        <v>1725</v>
      </c>
      <c r="E379">
        <f>1-785-584-8396</f>
        <v>-9764</v>
      </c>
      <c r="F379" t="s">
        <v>1726</v>
      </c>
      <c r="G379" t="s">
        <v>914</v>
      </c>
      <c r="L379" t="str">
        <v>377</v>
      </c>
      <c r="M379" t="str">
        <v>Ryan</v>
      </c>
      <c r="N379" t="str">
        <v>Farrell</v>
      </c>
      <c r="O379" t="str">
        <v>jimmyhunter@yahoo.com</v>
      </c>
      <c r="P379" t="str">
        <v>7427439870</v>
      </c>
      <c r="Q379" t="str">
        <v>Lewisshire</v>
      </c>
      <c r="R379" t="str">
        <v>Egypt</v>
      </c>
      <c r="S379" t="str">
        <v/>
      </c>
    </row>
    <row r="380" spans="1:19" x14ac:dyDescent="0.25">
      <c r="A380">
        <v>379</v>
      </c>
      <c r="B380" t="s">
        <v>486</v>
      </c>
      <c r="C380" t="s">
        <v>1197</v>
      </c>
      <c r="D380" t="s">
        <v>1727</v>
      </c>
      <c r="E380" t="s">
        <v>1728</v>
      </c>
      <c r="F380" t="s">
        <v>1729</v>
      </c>
      <c r="G380" t="s">
        <v>1730</v>
      </c>
      <c r="L380" t="str">
        <v>378</v>
      </c>
      <c r="M380" t="str">
        <v>Maria</v>
      </c>
      <c r="N380" t="str">
        <v>Weiss</v>
      </c>
      <c r="O380" t="str">
        <v>eugene68@lewis-sanders.org</v>
      </c>
      <c r="P380" t="str">
        <v>-9764</v>
      </c>
      <c r="Q380" t="str">
        <v>East Walterton</v>
      </c>
      <c r="R380" t="str">
        <v>San Marino</v>
      </c>
      <c r="S380" t="str">
        <v/>
      </c>
    </row>
    <row r="381" spans="1:19" x14ac:dyDescent="0.25">
      <c r="A381">
        <v>380</v>
      </c>
      <c r="B381" t="s">
        <v>1670</v>
      </c>
      <c r="C381" t="s">
        <v>1731</v>
      </c>
      <c r="D381" t="s">
        <v>1732</v>
      </c>
      <c r="E381">
        <v>5656679627</v>
      </c>
      <c r="F381" t="s">
        <v>1733</v>
      </c>
      <c r="G381" t="s">
        <v>1734</v>
      </c>
      <c r="L381" t="str">
        <v>379</v>
      </c>
      <c r="M381" t="str">
        <v>Lisa</v>
      </c>
      <c r="N381" t="str">
        <v>Cox</v>
      </c>
      <c r="O381" t="str">
        <v>zimmermanjustin@jackson-burton.net</v>
      </c>
      <c r="P381" t="str">
        <v>(606)243-9061x87162</v>
      </c>
      <c r="Q381" t="str">
        <v>North Kristiport</v>
      </c>
      <c r="R381" t="str">
        <v>Pitcairn Islands</v>
      </c>
      <c r="S381" t="str">
        <v/>
      </c>
    </row>
    <row r="382" spans="1:19" x14ac:dyDescent="0.25">
      <c r="A382">
        <v>381</v>
      </c>
      <c r="B382" t="s">
        <v>1361</v>
      </c>
      <c r="C382" t="s">
        <v>382</v>
      </c>
      <c r="D382" t="s">
        <v>1735</v>
      </c>
      <c r="E382" t="s">
        <v>1736</v>
      </c>
      <c r="F382" t="s">
        <v>1737</v>
      </c>
      <c r="G382" t="s">
        <v>594</v>
      </c>
      <c r="L382" t="str">
        <v>380</v>
      </c>
      <c r="M382" t="str">
        <v>Ian</v>
      </c>
      <c r="N382" t="str">
        <v>Benton</v>
      </c>
      <c r="O382" t="str">
        <v>valeriemoore@pearson.info</v>
      </c>
      <c r="P382" t="str">
        <v>5656679627</v>
      </c>
      <c r="Q382" t="str">
        <v>Marissashire</v>
      </c>
      <c r="R382" t="str">
        <v>Chile</v>
      </c>
      <c r="S382" t="str">
        <v/>
      </c>
    </row>
    <row r="383" spans="1:19" x14ac:dyDescent="0.25">
      <c r="A383">
        <v>382</v>
      </c>
      <c r="B383" t="s">
        <v>132</v>
      </c>
      <c r="C383" t="s">
        <v>1738</v>
      </c>
      <c r="D383" t="s">
        <v>1739</v>
      </c>
      <c r="E383" t="s">
        <v>1740</v>
      </c>
      <c r="F383" t="s">
        <v>1741</v>
      </c>
      <c r="G383" t="s">
        <v>1220</v>
      </c>
      <c r="L383" t="str">
        <v>381</v>
      </c>
      <c r="M383" t="str">
        <v>Teresa</v>
      </c>
      <c r="N383" t="str">
        <v>Brown</v>
      </c>
      <c r="O383" t="str">
        <v>kwagner@harris-fernandez.com</v>
      </c>
      <c r="P383" t="str">
        <v>938-091-0886x5938</v>
      </c>
      <c r="Q383" t="str">
        <v>Roberttown</v>
      </c>
      <c r="R383" t="str">
        <v>Liberia</v>
      </c>
      <c r="S383" t="str">
        <v/>
      </c>
    </row>
    <row r="384" spans="1:19" x14ac:dyDescent="0.25">
      <c r="A384">
        <v>383</v>
      </c>
      <c r="B384" t="s">
        <v>226</v>
      </c>
      <c r="C384" t="s">
        <v>1742</v>
      </c>
      <c r="D384" t="s">
        <v>1743</v>
      </c>
      <c r="E384" t="s">
        <v>1744</v>
      </c>
      <c r="F384" t="s">
        <v>1745</v>
      </c>
      <c r="G384" t="s">
        <v>1568</v>
      </c>
      <c r="L384" t="str">
        <v>382</v>
      </c>
      <c r="M384" t="str">
        <v>James</v>
      </c>
      <c r="N384" t="str">
        <v>Woodard</v>
      </c>
      <c r="O384" t="str">
        <v>jkelly@diaz.biz</v>
      </c>
      <c r="P384" t="str">
        <v>104.735.3538x1159</v>
      </c>
      <c r="Q384" t="str">
        <v>Lake Blakebury</v>
      </c>
      <c r="R384" t="str">
        <v>Norway</v>
      </c>
      <c r="S384" t="str">
        <v/>
      </c>
    </row>
    <row r="385" spans="1:19" x14ac:dyDescent="0.25">
      <c r="A385">
        <v>384</v>
      </c>
      <c r="B385" t="s">
        <v>1746</v>
      </c>
      <c r="C385" t="s">
        <v>1747</v>
      </c>
      <c r="D385" t="s">
        <v>1748</v>
      </c>
      <c r="E385" t="s">
        <v>1749</v>
      </c>
      <c r="F385" t="s">
        <v>1750</v>
      </c>
      <c r="G385" t="s">
        <v>1160</v>
      </c>
      <c r="L385" t="str">
        <v>383</v>
      </c>
      <c r="M385" t="str">
        <v>Jeremy</v>
      </c>
      <c r="N385" t="str">
        <v>Schroeder</v>
      </c>
      <c r="O385" t="str">
        <v>wmorgan@yahoo.com</v>
      </c>
      <c r="P385" t="str">
        <v>132.443.3169x5226</v>
      </c>
      <c r="Q385" t="str">
        <v>Orrfort</v>
      </c>
      <c r="R385" t="str">
        <v>Japan</v>
      </c>
      <c r="S385" t="str">
        <v/>
      </c>
    </row>
    <row r="386" spans="1:19" x14ac:dyDescent="0.25">
      <c r="A386">
        <v>385</v>
      </c>
      <c r="B386" t="s">
        <v>1310</v>
      </c>
      <c r="C386" t="s">
        <v>156</v>
      </c>
      <c r="D386" t="s">
        <v>1751</v>
      </c>
      <c r="E386" t="s">
        <v>1752</v>
      </c>
      <c r="F386" t="s">
        <v>1753</v>
      </c>
      <c r="G386" t="s">
        <v>438</v>
      </c>
      <c r="L386" t="str">
        <v>384</v>
      </c>
      <c r="M386" t="str">
        <v>Dawn</v>
      </c>
      <c r="N386" t="str">
        <v>Hall</v>
      </c>
      <c r="O386" t="str">
        <v>qyoung@yahoo.com</v>
      </c>
      <c r="P386" t="str">
        <v>001-154-936-4630</v>
      </c>
      <c r="Q386" t="str">
        <v>East Philiptown</v>
      </c>
      <c r="R386" t="str">
        <v>Austria</v>
      </c>
      <c r="S386" t="str">
        <v/>
      </c>
    </row>
    <row r="387" spans="1:19" x14ac:dyDescent="0.25">
      <c r="A387">
        <v>386</v>
      </c>
      <c r="B387" t="s">
        <v>1754</v>
      </c>
      <c r="C387" t="s">
        <v>1755</v>
      </c>
      <c r="D387" t="s">
        <v>1756</v>
      </c>
      <c r="E387" t="s">
        <v>1757</v>
      </c>
      <c r="F387" t="s">
        <v>1758</v>
      </c>
      <c r="G387" t="s">
        <v>288</v>
      </c>
      <c r="L387" t="str">
        <v>385</v>
      </c>
      <c r="M387" t="str">
        <v>Thomas</v>
      </c>
      <c r="N387" t="str">
        <v>Bautista</v>
      </c>
      <c r="O387" t="str">
        <v>vbrown@johnson.biz</v>
      </c>
      <c r="P387" t="str">
        <v>(052)273-8440</v>
      </c>
      <c r="Q387" t="str">
        <v>East John</v>
      </c>
      <c r="R387" t="str">
        <v>Congo</v>
      </c>
      <c r="S387" t="str">
        <v/>
      </c>
    </row>
    <row r="388" spans="1:19" x14ac:dyDescent="0.25">
      <c r="A388">
        <v>387</v>
      </c>
      <c r="B388" t="s">
        <v>1759</v>
      </c>
      <c r="C388" t="s">
        <v>364</v>
      </c>
      <c r="D388" t="s">
        <v>1760</v>
      </c>
      <c r="E388" t="s">
        <v>1761</v>
      </c>
      <c r="F388" t="s">
        <v>1762</v>
      </c>
      <c r="G388" t="s">
        <v>1070</v>
      </c>
      <c r="L388" t="str">
        <v>386</v>
      </c>
      <c r="M388" t="str">
        <v>Donald</v>
      </c>
      <c r="N388" t="str">
        <v>Atkinson</v>
      </c>
      <c r="O388" t="str">
        <v>jacksonbrandon@hicks.org</v>
      </c>
      <c r="P388" t="str">
        <v>+1-723-118-6443x92194</v>
      </c>
      <c r="Q388" t="str">
        <v>South Dennisshire</v>
      </c>
      <c r="R388" t="str">
        <v>Palau</v>
      </c>
      <c r="S388" t="str">
        <v/>
      </c>
    </row>
    <row r="389" spans="1:19" x14ac:dyDescent="0.25">
      <c r="A389">
        <v>388</v>
      </c>
      <c r="B389" t="s">
        <v>683</v>
      </c>
      <c r="C389" t="s">
        <v>256</v>
      </c>
      <c r="D389" t="s">
        <v>1763</v>
      </c>
      <c r="E389" t="s">
        <v>1764</v>
      </c>
      <c r="F389" t="s">
        <v>1765</v>
      </c>
      <c r="G389" t="s">
        <v>1688</v>
      </c>
      <c r="L389" t="str">
        <v>387</v>
      </c>
      <c r="M389" t="str">
        <v>Sheila</v>
      </c>
      <c r="N389" t="str">
        <v>Delgado</v>
      </c>
      <c r="O389" t="str">
        <v>ywilliams@hicks.org</v>
      </c>
      <c r="P389" t="str">
        <v>(869)678-7535</v>
      </c>
      <c r="Q389" t="str">
        <v>West Lisa</v>
      </c>
      <c r="R389" t="str">
        <v>Ghana</v>
      </c>
      <c r="S389" t="str">
        <v/>
      </c>
    </row>
    <row r="390" spans="1:19" x14ac:dyDescent="0.25">
      <c r="A390">
        <v>389</v>
      </c>
      <c r="B390" t="s">
        <v>1766</v>
      </c>
      <c r="C390" t="s">
        <v>191</v>
      </c>
      <c r="D390" t="s">
        <v>1767</v>
      </c>
      <c r="E390" t="s">
        <v>1768</v>
      </c>
      <c r="F390" t="s">
        <v>1769</v>
      </c>
      <c r="G390" t="s">
        <v>65</v>
      </c>
      <c r="L390" t="str">
        <v>388</v>
      </c>
      <c r="M390" t="str">
        <v>Kyle</v>
      </c>
      <c r="N390" t="str">
        <v>Campbell</v>
      </c>
      <c r="O390" t="str">
        <v>robertscott@hotmail.com</v>
      </c>
      <c r="P390" t="str">
        <v>(451)255-6188x557</v>
      </c>
      <c r="Q390" t="str">
        <v>Fullerland</v>
      </c>
      <c r="R390" t="str">
        <v>Netherlands Antilles</v>
      </c>
      <c r="S390" t="str">
        <v/>
      </c>
    </row>
    <row r="391" spans="1:19" x14ac:dyDescent="0.25">
      <c r="A391">
        <v>390</v>
      </c>
      <c r="B391" t="s">
        <v>874</v>
      </c>
      <c r="C391" t="s">
        <v>1770</v>
      </c>
      <c r="D391" t="s">
        <v>1771</v>
      </c>
      <c r="E391">
        <v>1002113840</v>
      </c>
      <c r="F391" t="s">
        <v>1772</v>
      </c>
      <c r="G391" t="s">
        <v>11</v>
      </c>
      <c r="L391" t="str">
        <v>389</v>
      </c>
      <c r="M391" t="str">
        <v>Randall</v>
      </c>
      <c r="N391" t="str">
        <v>Austin</v>
      </c>
      <c r="O391" t="str">
        <v>trevor52@gmail.com</v>
      </c>
      <c r="P391" t="str">
        <v>001-577-376-5283x926</v>
      </c>
      <c r="Q391" t="str">
        <v>Thompsonbury</v>
      </c>
      <c r="R391" t="str">
        <v>Guatemala</v>
      </c>
      <c r="S391" t="str">
        <v/>
      </c>
    </row>
    <row r="392" spans="1:19" x14ac:dyDescent="0.25">
      <c r="A392">
        <v>391</v>
      </c>
      <c r="B392" t="s">
        <v>482</v>
      </c>
      <c r="C392" t="s">
        <v>1773</v>
      </c>
      <c r="D392" t="s">
        <v>1774</v>
      </c>
      <c r="E392" t="s">
        <v>1775</v>
      </c>
      <c r="F392" t="s">
        <v>1776</v>
      </c>
      <c r="G392" t="s">
        <v>1777</v>
      </c>
      <c r="L392" t="str">
        <v>390</v>
      </c>
      <c r="M392" t="str">
        <v>Justin</v>
      </c>
      <c r="N392" t="str">
        <v>Garner</v>
      </c>
      <c r="O392" t="str">
        <v>udavis@moore.com</v>
      </c>
      <c r="P392" t="str">
        <v>1002113840</v>
      </c>
      <c r="Q392" t="str">
        <v>Port Brandontown</v>
      </c>
      <c r="R392" t="str">
        <v>Philippines</v>
      </c>
      <c r="S392" t="str">
        <v/>
      </c>
    </row>
    <row r="393" spans="1:19" x14ac:dyDescent="0.25">
      <c r="A393">
        <v>392</v>
      </c>
      <c r="B393" t="s">
        <v>78</v>
      </c>
      <c r="C393" t="s">
        <v>1343</v>
      </c>
      <c r="D393" t="s">
        <v>1778</v>
      </c>
      <c r="E393" t="s">
        <v>1779</v>
      </c>
      <c r="F393" t="s">
        <v>1780</v>
      </c>
      <c r="G393" t="s">
        <v>1070</v>
      </c>
      <c r="L393" t="str">
        <v>391</v>
      </c>
      <c r="M393" t="str">
        <v>Jeffrey</v>
      </c>
      <c r="N393" t="str">
        <v>Ramos</v>
      </c>
      <c r="O393" t="str">
        <v>nataliethomas@compton.com</v>
      </c>
      <c r="P393" t="str">
        <v>648.220.8464x9580</v>
      </c>
      <c r="Q393" t="str">
        <v>Elizabethshire</v>
      </c>
      <c r="R393" t="str">
        <v>United Arab Emirates</v>
      </c>
      <c r="S393" t="str">
        <v/>
      </c>
    </row>
    <row r="394" spans="1:19" x14ac:dyDescent="0.25">
      <c r="A394">
        <v>393</v>
      </c>
      <c r="B394" t="s">
        <v>120</v>
      </c>
      <c r="C394" t="s">
        <v>335</v>
      </c>
      <c r="D394" t="s">
        <v>1781</v>
      </c>
      <c r="E394" t="s">
        <v>1782</v>
      </c>
      <c r="F394" t="s">
        <v>1783</v>
      </c>
      <c r="G394" t="s">
        <v>598</v>
      </c>
      <c r="L394" t="str">
        <v>392</v>
      </c>
      <c r="M394" t="str">
        <v>Janet</v>
      </c>
      <c r="N394" t="str">
        <v>Nelson</v>
      </c>
      <c r="O394" t="str">
        <v>psnyder@yahoo.com</v>
      </c>
      <c r="P394" t="str">
        <v>001-920-997-8455</v>
      </c>
      <c r="Q394" t="str">
        <v>Port Lindsay</v>
      </c>
      <c r="R394" t="str">
        <v>Ghana</v>
      </c>
      <c r="S394" t="str">
        <v/>
      </c>
    </row>
    <row r="395" spans="1:19" x14ac:dyDescent="0.25">
      <c r="A395">
        <v>394</v>
      </c>
      <c r="B395" t="s">
        <v>1784</v>
      </c>
      <c r="C395" t="s">
        <v>1785</v>
      </c>
      <c r="D395" t="s">
        <v>1786</v>
      </c>
      <c r="E395" t="s">
        <v>1787</v>
      </c>
      <c r="F395" t="s">
        <v>1788</v>
      </c>
      <c r="G395" t="s">
        <v>208</v>
      </c>
      <c r="L395" t="str">
        <v>393</v>
      </c>
      <c r="M395" t="str">
        <v>Amanda</v>
      </c>
      <c r="N395" t="str">
        <v>Davis</v>
      </c>
      <c r="O395" t="str">
        <v>lisapatel@watkins.org</v>
      </c>
      <c r="P395" t="str">
        <v>451-261-7745</v>
      </c>
      <c r="Q395" t="str">
        <v>Shawnchester</v>
      </c>
      <c r="R395" t="str">
        <v>Afghanistan</v>
      </c>
      <c r="S395" t="str">
        <v/>
      </c>
    </row>
    <row r="396" spans="1:19" x14ac:dyDescent="0.25">
      <c r="A396">
        <v>395</v>
      </c>
      <c r="B396" t="s">
        <v>926</v>
      </c>
      <c r="C396" t="s">
        <v>25</v>
      </c>
      <c r="D396" t="s">
        <v>1789</v>
      </c>
      <c r="E396" t="s">
        <v>1790</v>
      </c>
      <c r="F396" t="s">
        <v>70</v>
      </c>
      <c r="G396" t="s">
        <v>897</v>
      </c>
      <c r="L396" t="str">
        <v>394</v>
      </c>
      <c r="M396" t="str">
        <v>Pam</v>
      </c>
      <c r="N396" t="str">
        <v>Trujillo</v>
      </c>
      <c r="O396" t="str">
        <v>april36@hotmail.com</v>
      </c>
      <c r="P396" t="str">
        <v>014-572-8106</v>
      </c>
      <c r="Q396" t="str">
        <v>Mitchellshire</v>
      </c>
      <c r="R396" t="str">
        <v>Armenia</v>
      </c>
      <c r="S396" t="str">
        <v/>
      </c>
    </row>
    <row r="397" spans="1:19" x14ac:dyDescent="0.25">
      <c r="A397">
        <v>396</v>
      </c>
      <c r="B397" t="s">
        <v>1791</v>
      </c>
      <c r="C397" t="s">
        <v>560</v>
      </c>
      <c r="D397" t="s">
        <v>1792</v>
      </c>
      <c r="E397" t="s">
        <v>1793</v>
      </c>
      <c r="F397" t="s">
        <v>1794</v>
      </c>
      <c r="G397" t="s">
        <v>298</v>
      </c>
      <c r="L397" t="str">
        <v>395</v>
      </c>
      <c r="M397" t="str">
        <v>Wendy</v>
      </c>
      <c r="N397" t="str">
        <v>Scott</v>
      </c>
      <c r="O397" t="str">
        <v>igarcia@hotmail.com</v>
      </c>
      <c r="P397" t="str">
        <v>015-513-1351x2759</v>
      </c>
      <c r="Q397" t="str">
        <v>Jamesfurt</v>
      </c>
      <c r="R397" t="str">
        <v>Antigua and Barbuda</v>
      </c>
      <c r="S397" t="str">
        <v/>
      </c>
    </row>
    <row r="398" spans="1:19" x14ac:dyDescent="0.25">
      <c r="A398">
        <v>397</v>
      </c>
      <c r="B398" t="s">
        <v>197</v>
      </c>
      <c r="C398" t="s">
        <v>1302</v>
      </c>
      <c r="D398" t="s">
        <v>1795</v>
      </c>
      <c r="E398" t="s">
        <v>1796</v>
      </c>
      <c r="F398" t="s">
        <v>1797</v>
      </c>
      <c r="G398" t="s">
        <v>641</v>
      </c>
      <c r="L398" t="str">
        <v>396</v>
      </c>
      <c r="M398" t="str">
        <v>Phillip</v>
      </c>
      <c r="N398" t="str">
        <v>Patterson</v>
      </c>
      <c r="O398" t="str">
        <v>joneskristen@reed-cook.net</v>
      </c>
      <c r="P398" t="str">
        <v>(449)253-4806x81237</v>
      </c>
      <c r="Q398" t="str">
        <v>New Brittanyhaven</v>
      </c>
      <c r="R398" t="str">
        <v>Mongolia</v>
      </c>
      <c r="S398" t="str">
        <v/>
      </c>
    </row>
    <row r="399" spans="1:19" x14ac:dyDescent="0.25">
      <c r="A399">
        <v>398</v>
      </c>
      <c r="B399" t="s">
        <v>1798</v>
      </c>
      <c r="C399" t="s">
        <v>1799</v>
      </c>
      <c r="D399" t="s">
        <v>1800</v>
      </c>
      <c r="E399" t="s">
        <v>1801</v>
      </c>
      <c r="F399" t="s">
        <v>1802</v>
      </c>
      <c r="G399" t="s">
        <v>1046</v>
      </c>
      <c r="L399" t="str">
        <v>397</v>
      </c>
      <c r="M399" t="str">
        <v>John</v>
      </c>
      <c r="N399" t="str">
        <v>Gray</v>
      </c>
      <c r="O399" t="str">
        <v>taylorjennifer@perez.info</v>
      </c>
      <c r="P399" t="str">
        <v>001-049-669-4154</v>
      </c>
      <c r="Q399" t="str">
        <v>North Sarahmouth</v>
      </c>
      <c r="R399" t="str">
        <v>Samoa</v>
      </c>
      <c r="S399" t="str">
        <v/>
      </c>
    </row>
    <row r="400" spans="1:19" x14ac:dyDescent="0.25">
      <c r="A400">
        <v>399</v>
      </c>
      <c r="B400" t="s">
        <v>60</v>
      </c>
      <c r="C400" t="s">
        <v>915</v>
      </c>
      <c r="D400" t="s">
        <v>1803</v>
      </c>
      <c r="E400" t="s">
        <v>1804</v>
      </c>
      <c r="F400" t="s">
        <v>1805</v>
      </c>
      <c r="G400" t="s">
        <v>870</v>
      </c>
      <c r="L400" t="str">
        <v>398</v>
      </c>
      <c r="M400" t="str">
        <v>Hannah</v>
      </c>
      <c r="N400" t="str">
        <v>Wall</v>
      </c>
      <c r="O400" t="str">
        <v>ianwatkins@hotmail.com</v>
      </c>
      <c r="P400" t="str">
        <v>324-303-9132</v>
      </c>
      <c r="Q400" t="str">
        <v>Bruceside</v>
      </c>
      <c r="R400" t="str">
        <v>Venezuela</v>
      </c>
      <c r="S400" t="str">
        <v/>
      </c>
    </row>
    <row r="401" spans="1:19" x14ac:dyDescent="0.25">
      <c r="A401">
        <v>400</v>
      </c>
      <c r="B401" t="s">
        <v>1806</v>
      </c>
      <c r="C401" t="s">
        <v>692</v>
      </c>
      <c r="D401" t="s">
        <v>1807</v>
      </c>
      <c r="E401" t="s">
        <v>1808</v>
      </c>
      <c r="F401" t="s">
        <v>1809</v>
      </c>
      <c r="G401" t="s">
        <v>1810</v>
      </c>
      <c r="L401" t="str">
        <v>399</v>
      </c>
      <c r="M401" t="str">
        <v>Andrew</v>
      </c>
      <c r="N401" t="str">
        <v>Parker</v>
      </c>
      <c r="O401" t="str">
        <v>snyderjoshua@reed.com</v>
      </c>
      <c r="P401" t="str">
        <v>276-433-6005x4588</v>
      </c>
      <c r="Q401" t="str">
        <v>Haysshire</v>
      </c>
      <c r="R401" t="str">
        <v>Jamaica</v>
      </c>
      <c r="S401" t="str">
        <v/>
      </c>
    </row>
    <row r="402" spans="1:19" x14ac:dyDescent="0.25">
      <c r="A402">
        <v>401</v>
      </c>
      <c r="B402" t="s">
        <v>420</v>
      </c>
      <c r="C402" t="s">
        <v>1811</v>
      </c>
      <c r="D402" t="s">
        <v>1812</v>
      </c>
      <c r="E402" t="s">
        <v>1813</v>
      </c>
      <c r="F402" t="s">
        <v>1814</v>
      </c>
      <c r="G402" t="s">
        <v>23</v>
      </c>
      <c r="L402" t="str">
        <v>400</v>
      </c>
      <c r="M402" t="str">
        <v>Corey</v>
      </c>
      <c r="N402" t="str">
        <v>Morgan</v>
      </c>
      <c r="O402" t="str">
        <v>uanderson@hartman-meyer.com</v>
      </c>
      <c r="P402" t="str">
        <v>+1-770-412-4236x269</v>
      </c>
      <c r="Q402" t="str">
        <v>Tracymouth</v>
      </c>
      <c r="R402" t="str">
        <v>Cuba</v>
      </c>
      <c r="S402" t="str">
        <v/>
      </c>
    </row>
    <row r="403" spans="1:19" x14ac:dyDescent="0.25">
      <c r="A403">
        <v>402</v>
      </c>
      <c r="B403" t="s">
        <v>1815</v>
      </c>
      <c r="C403" t="s">
        <v>1816</v>
      </c>
      <c r="D403" t="s">
        <v>1817</v>
      </c>
      <c r="E403">
        <v>2197930000</v>
      </c>
      <c r="F403" t="s">
        <v>1818</v>
      </c>
      <c r="G403" t="s">
        <v>419</v>
      </c>
      <c r="L403" t="str">
        <v>401</v>
      </c>
      <c r="M403" t="str">
        <v>Jerry</v>
      </c>
      <c r="N403" t="str">
        <v>Garrison</v>
      </c>
      <c r="O403" t="str">
        <v>cory41@crawford.com</v>
      </c>
      <c r="P403" t="str">
        <v>078-474-7128x8018</v>
      </c>
      <c r="Q403" t="str">
        <v>Lake Jessicaland</v>
      </c>
      <c r="R403" t="str">
        <v>Malaysia</v>
      </c>
      <c r="S403" t="str">
        <v/>
      </c>
    </row>
    <row r="404" spans="1:19" x14ac:dyDescent="0.25">
      <c r="A404">
        <v>403</v>
      </c>
      <c r="B404" t="s">
        <v>84</v>
      </c>
      <c r="C404" t="s">
        <v>1819</v>
      </c>
      <c r="D404" t="s">
        <v>1820</v>
      </c>
      <c r="E404" t="s">
        <v>1821</v>
      </c>
      <c r="F404" t="s">
        <v>1822</v>
      </c>
      <c r="G404" t="s">
        <v>1823</v>
      </c>
      <c r="L404" t="str">
        <v>402</v>
      </c>
      <c r="M404" t="str">
        <v>Peter</v>
      </c>
      <c r="N404" t="str">
        <v>Burton</v>
      </c>
      <c r="O404" t="str">
        <v>gjordan@gmail.com</v>
      </c>
      <c r="P404" t="str">
        <v>2197930000</v>
      </c>
      <c r="Q404" t="str">
        <v>Petersonfurt</v>
      </c>
      <c r="R404" t="str">
        <v>Indonesia</v>
      </c>
      <c r="S404" t="str">
        <v/>
      </c>
    </row>
    <row r="405" spans="1:19" x14ac:dyDescent="0.25">
      <c r="A405">
        <v>404</v>
      </c>
      <c r="B405" t="s">
        <v>1824</v>
      </c>
      <c r="C405" t="s">
        <v>1825</v>
      </c>
      <c r="D405" t="s">
        <v>1826</v>
      </c>
      <c r="E405" t="s">
        <v>1827</v>
      </c>
      <c r="F405" t="s">
        <v>1828</v>
      </c>
      <c r="G405" t="s">
        <v>438</v>
      </c>
      <c r="L405" t="str">
        <v>403</v>
      </c>
      <c r="M405" t="str">
        <v>David</v>
      </c>
      <c r="N405" t="str">
        <v>Lowe</v>
      </c>
      <c r="O405" t="str">
        <v>jacksonelizabeth@stevens.com</v>
      </c>
      <c r="P405" t="str">
        <v>+1-571-513-5602x8802</v>
      </c>
      <c r="Q405" t="str">
        <v>Chaneyside</v>
      </c>
      <c r="R405" t="str">
        <v>Reunion</v>
      </c>
      <c r="S405" t="str">
        <v/>
      </c>
    </row>
    <row r="406" spans="1:19" x14ac:dyDescent="0.25">
      <c r="A406">
        <v>405</v>
      </c>
      <c r="B406" t="s">
        <v>1829</v>
      </c>
      <c r="C406" t="s">
        <v>1830</v>
      </c>
      <c r="D406" t="s">
        <v>1831</v>
      </c>
      <c r="E406">
        <v>1635630419</v>
      </c>
      <c r="F406" t="s">
        <v>414</v>
      </c>
      <c r="G406" t="s">
        <v>732</v>
      </c>
      <c r="L406" t="str">
        <v>404</v>
      </c>
      <c r="M406" t="str">
        <v>Sarah</v>
      </c>
      <c r="N406" t="str">
        <v>Elliott</v>
      </c>
      <c r="O406" t="str">
        <v>martinsarah@hotmail.com</v>
      </c>
      <c r="P406" t="str">
        <v>001-306-680-5336x8872</v>
      </c>
      <c r="Q406" t="str">
        <v>Daniellebury</v>
      </c>
      <c r="R406" t="str">
        <v>Congo</v>
      </c>
      <c r="S406" t="str">
        <v/>
      </c>
    </row>
    <row r="407" spans="1:19" x14ac:dyDescent="0.25">
      <c r="A407">
        <v>406</v>
      </c>
      <c r="B407" t="s">
        <v>1832</v>
      </c>
      <c r="C407" t="s">
        <v>1833</v>
      </c>
      <c r="D407" t="s">
        <v>1834</v>
      </c>
      <c r="E407" t="s">
        <v>1835</v>
      </c>
      <c r="F407" t="s">
        <v>1836</v>
      </c>
      <c r="G407" t="s">
        <v>443</v>
      </c>
      <c r="L407" t="str">
        <v>405</v>
      </c>
      <c r="M407" t="str">
        <v>Michele</v>
      </c>
      <c r="N407" t="str">
        <v>Vasquez</v>
      </c>
      <c r="O407" t="str">
        <v>cmontoya@payne.com</v>
      </c>
      <c r="P407" t="str">
        <v>1635630419</v>
      </c>
      <c r="Q407" t="str">
        <v>Lake Mark</v>
      </c>
      <c r="R407" t="str">
        <v>Hong Kong</v>
      </c>
      <c r="S407" t="str">
        <v/>
      </c>
    </row>
    <row r="408" spans="1:19" x14ac:dyDescent="0.25">
      <c r="A408">
        <v>407</v>
      </c>
      <c r="B408" t="s">
        <v>1837</v>
      </c>
      <c r="C408" t="s">
        <v>1838</v>
      </c>
      <c r="D408" t="s">
        <v>1839</v>
      </c>
      <c r="E408" t="s">
        <v>1840</v>
      </c>
      <c r="F408" t="s">
        <v>1841</v>
      </c>
      <c r="G408" t="s">
        <v>117</v>
      </c>
      <c r="L408" t="str">
        <v>406</v>
      </c>
      <c r="M408" t="str">
        <v>Carol</v>
      </c>
      <c r="N408" t="str">
        <v>Turner</v>
      </c>
      <c r="O408" t="str">
        <v>craigbutler@hotmail.com</v>
      </c>
      <c r="P408" t="str">
        <v>(441)502-4918x291</v>
      </c>
      <c r="Q408" t="str">
        <v>Fullertown</v>
      </c>
      <c r="R408" t="str">
        <v>Netherlands</v>
      </c>
      <c r="S408" t="str">
        <v/>
      </c>
    </row>
    <row r="409" spans="1:19" x14ac:dyDescent="0.25">
      <c r="A409">
        <v>408</v>
      </c>
      <c r="B409" t="s">
        <v>185</v>
      </c>
      <c r="C409" t="s">
        <v>728</v>
      </c>
      <c r="D409" t="s">
        <v>1842</v>
      </c>
      <c r="E409" t="s">
        <v>1843</v>
      </c>
      <c r="F409" t="s">
        <v>1844</v>
      </c>
      <c r="G409" t="s">
        <v>594</v>
      </c>
      <c r="L409" t="str">
        <v>407</v>
      </c>
      <c r="M409" t="str">
        <v>Tanya</v>
      </c>
      <c r="N409" t="str">
        <v>Blackwell</v>
      </c>
      <c r="O409" t="str">
        <v>qsmith@bowman-stark.com</v>
      </c>
      <c r="P409" t="str">
        <v>(557)086-0276x380</v>
      </c>
      <c r="Q409" t="str">
        <v>East Brandonburgh</v>
      </c>
      <c r="R409" t="str">
        <v>South Georgia and the South Sandwich Islands</v>
      </c>
      <c r="S409" t="str">
        <v/>
      </c>
    </row>
    <row r="410" spans="1:19" x14ac:dyDescent="0.25">
      <c r="A410">
        <v>409</v>
      </c>
      <c r="B410" t="s">
        <v>739</v>
      </c>
      <c r="C410" t="s">
        <v>95</v>
      </c>
      <c r="D410" t="s">
        <v>1845</v>
      </c>
      <c r="E410" t="s">
        <v>1846</v>
      </c>
      <c r="F410" t="s">
        <v>1847</v>
      </c>
      <c r="G410" t="s">
        <v>783</v>
      </c>
      <c r="L410" t="str">
        <v>408</v>
      </c>
      <c r="M410" t="str">
        <v>Nicole</v>
      </c>
      <c r="N410" t="str">
        <v>Anderson</v>
      </c>
      <c r="O410" t="str">
        <v>jennifer28@santos-glover.com</v>
      </c>
      <c r="P410" t="str">
        <v>001-062-254-8099x65508</v>
      </c>
      <c r="Q410" t="str">
        <v>Mckinneyshire</v>
      </c>
      <c r="R410" t="str">
        <v>Liberia</v>
      </c>
      <c r="S410" t="str">
        <v/>
      </c>
    </row>
    <row r="411" spans="1:19" x14ac:dyDescent="0.25">
      <c r="A411">
        <v>410</v>
      </c>
      <c r="B411" t="s">
        <v>1099</v>
      </c>
      <c r="C411" t="s">
        <v>1080</v>
      </c>
      <c r="D411" t="s">
        <v>1848</v>
      </c>
      <c r="E411" t="s">
        <v>1849</v>
      </c>
      <c r="F411" t="s">
        <v>1850</v>
      </c>
      <c r="G411" t="s">
        <v>598</v>
      </c>
      <c r="L411" t="str">
        <v>409</v>
      </c>
      <c r="M411" t="str">
        <v>Kimberly</v>
      </c>
      <c r="N411" t="str">
        <v>Johnson</v>
      </c>
      <c r="O411" t="str">
        <v>clairemckee@yahoo.com</v>
      </c>
      <c r="P411" t="str">
        <v>+1-415-438-0691x08003</v>
      </c>
      <c r="Q411" t="str">
        <v>Port Dianahaven</v>
      </c>
      <c r="R411" t="str">
        <v>Iran</v>
      </c>
      <c r="S411" t="str">
        <v/>
      </c>
    </row>
    <row r="412" spans="1:19" x14ac:dyDescent="0.25">
      <c r="A412">
        <v>411</v>
      </c>
      <c r="B412" t="s">
        <v>524</v>
      </c>
      <c r="C412" t="s">
        <v>449</v>
      </c>
      <c r="D412" t="s">
        <v>1851</v>
      </c>
      <c r="E412" t="s">
        <v>1852</v>
      </c>
      <c r="F412" t="s">
        <v>1853</v>
      </c>
      <c r="G412" t="s">
        <v>935</v>
      </c>
      <c r="L412" t="str">
        <v>410</v>
      </c>
      <c r="M412" t="str">
        <v>Steven</v>
      </c>
      <c r="N412" t="str">
        <v>Gordon</v>
      </c>
      <c r="O412" t="str">
        <v>currywilliam@yahoo.com</v>
      </c>
      <c r="P412" t="str">
        <v>001-497-784-2283x07581</v>
      </c>
      <c r="Q412" t="str">
        <v>Samanthaside</v>
      </c>
      <c r="R412" t="str">
        <v>Afghanistan</v>
      </c>
      <c r="S412" t="str">
        <v/>
      </c>
    </row>
    <row r="413" spans="1:19" x14ac:dyDescent="0.25">
      <c r="A413">
        <v>412</v>
      </c>
      <c r="B413" t="s">
        <v>659</v>
      </c>
      <c r="C413" t="s">
        <v>1854</v>
      </c>
      <c r="D413" t="s">
        <v>1855</v>
      </c>
      <c r="E413" t="s">
        <v>1856</v>
      </c>
      <c r="F413" t="s">
        <v>1857</v>
      </c>
      <c r="G413" t="s">
        <v>1858</v>
      </c>
      <c r="L413" t="str">
        <v>411</v>
      </c>
      <c r="M413" t="str">
        <v>Patrick</v>
      </c>
      <c r="N413" t="str">
        <v>Yang</v>
      </c>
      <c r="O413" t="str">
        <v>ghicks@brown-wilson.com</v>
      </c>
      <c r="P413" t="str">
        <v>+1-239-224-6217x466</v>
      </c>
      <c r="Q413" t="str">
        <v>Amandabury</v>
      </c>
      <c r="R413" t="str">
        <v>Cape Verde</v>
      </c>
      <c r="S413" t="str">
        <v/>
      </c>
    </row>
    <row r="414" spans="1:19" x14ac:dyDescent="0.25">
      <c r="A414">
        <v>413</v>
      </c>
      <c r="B414" t="s">
        <v>167</v>
      </c>
      <c r="C414" t="s">
        <v>487</v>
      </c>
      <c r="D414" t="s">
        <v>1859</v>
      </c>
      <c r="E414" t="s">
        <v>1860</v>
      </c>
      <c r="F414" t="s">
        <v>1861</v>
      </c>
      <c r="G414" t="s">
        <v>1862</v>
      </c>
      <c r="L414" t="str">
        <v>412</v>
      </c>
      <c r="M414" t="str">
        <v>Jacob</v>
      </c>
      <c r="N414" t="str">
        <v>Alvarez</v>
      </c>
      <c r="O414" t="str">
        <v>stephanie77@hotmail.com</v>
      </c>
      <c r="P414" t="str">
        <v>930-882-5827x5689</v>
      </c>
      <c r="Q414" t="str">
        <v>Ritterberg</v>
      </c>
      <c r="R414" t="str">
        <v>Romania</v>
      </c>
      <c r="S414" t="str">
        <v/>
      </c>
    </row>
    <row r="415" spans="1:19" x14ac:dyDescent="0.25">
      <c r="A415">
        <v>414</v>
      </c>
      <c r="B415" t="s">
        <v>7</v>
      </c>
      <c r="C415" t="s">
        <v>728</v>
      </c>
      <c r="D415" t="s">
        <v>1863</v>
      </c>
      <c r="E415" t="s">
        <v>1864</v>
      </c>
      <c r="F415" t="s">
        <v>1865</v>
      </c>
      <c r="G415" t="s">
        <v>1360</v>
      </c>
      <c r="L415" t="str">
        <v>413</v>
      </c>
      <c r="M415" t="str">
        <v>Daniel</v>
      </c>
      <c r="N415" t="str">
        <v>Duffy</v>
      </c>
      <c r="O415" t="str">
        <v>rebeccabarnett@lopez.biz</v>
      </c>
      <c r="P415" t="str">
        <v>001-255-415-7681x584</v>
      </c>
      <c r="Q415" t="str">
        <v>West Jenniferside</v>
      </c>
      <c r="R415" t="str">
        <v>Haiti</v>
      </c>
      <c r="S415" t="str">
        <v/>
      </c>
    </row>
    <row r="416" spans="1:19" x14ac:dyDescent="0.25">
      <c r="A416">
        <v>415</v>
      </c>
      <c r="B416" t="s">
        <v>578</v>
      </c>
      <c r="C416" t="s">
        <v>1747</v>
      </c>
      <c r="D416" t="s">
        <v>1866</v>
      </c>
      <c r="E416" t="s">
        <v>1867</v>
      </c>
      <c r="F416" t="s">
        <v>1868</v>
      </c>
      <c r="G416" t="s">
        <v>1351</v>
      </c>
      <c r="L416" t="str">
        <v>414</v>
      </c>
      <c r="M416" t="str">
        <v>Lauren</v>
      </c>
      <c r="N416" t="str">
        <v>Anderson</v>
      </c>
      <c r="O416" t="str">
        <v>savannah54@jones.info</v>
      </c>
      <c r="P416" t="str">
        <v>291-327-4013x1209</v>
      </c>
      <c r="Q416" t="str">
        <v>Williamsshire</v>
      </c>
      <c r="R416" t="str">
        <v>Niue</v>
      </c>
      <c r="S416" t="str">
        <v/>
      </c>
    </row>
    <row r="417" spans="1:19" x14ac:dyDescent="0.25">
      <c r="A417">
        <v>416</v>
      </c>
      <c r="B417" t="s">
        <v>1869</v>
      </c>
      <c r="C417" t="s">
        <v>740</v>
      </c>
      <c r="D417" t="s">
        <v>1870</v>
      </c>
      <c r="E417" t="s">
        <v>1871</v>
      </c>
      <c r="F417" t="s">
        <v>1872</v>
      </c>
      <c r="G417" t="s">
        <v>125</v>
      </c>
      <c r="L417" t="str">
        <v>415</v>
      </c>
      <c r="M417" t="str">
        <v>Amber</v>
      </c>
      <c r="N417" t="str">
        <v>Hall</v>
      </c>
      <c r="O417" t="str">
        <v>elizabethnoble@gmail.com</v>
      </c>
      <c r="P417" t="str">
        <v>106-140-8271x99365</v>
      </c>
      <c r="Q417" t="str">
        <v>Higginsberg</v>
      </c>
      <c r="R417" t="str">
        <v>Gibraltar</v>
      </c>
      <c r="S417" t="str">
        <v/>
      </c>
    </row>
    <row r="418" spans="1:19" x14ac:dyDescent="0.25">
      <c r="A418">
        <v>417</v>
      </c>
      <c r="B418" t="s">
        <v>1873</v>
      </c>
      <c r="C418" t="s">
        <v>492</v>
      </c>
      <c r="D418" t="s">
        <v>1874</v>
      </c>
      <c r="E418">
        <v>4170903113</v>
      </c>
      <c r="F418" t="s">
        <v>1875</v>
      </c>
      <c r="G418" t="s">
        <v>1876</v>
      </c>
      <c r="L418" t="str">
        <v>416</v>
      </c>
      <c r="M418" t="str">
        <v>Ivan</v>
      </c>
      <c r="N418" t="str">
        <v>Walker</v>
      </c>
      <c r="O418" t="str">
        <v>jerrycopeland@yahoo.com</v>
      </c>
      <c r="P418" t="str">
        <v>696-386-3663</v>
      </c>
      <c r="Q418" t="str">
        <v>Johnsonshire</v>
      </c>
      <c r="R418" t="str">
        <v>Marshall Islands</v>
      </c>
      <c r="S418" t="str">
        <v/>
      </c>
    </row>
    <row r="419" spans="1:19" x14ac:dyDescent="0.25">
      <c r="A419">
        <v>418</v>
      </c>
      <c r="B419" t="s">
        <v>1877</v>
      </c>
      <c r="C419" t="s">
        <v>1833</v>
      </c>
      <c r="D419" t="s">
        <v>1878</v>
      </c>
      <c r="E419" t="s">
        <v>1879</v>
      </c>
      <c r="F419" t="s">
        <v>1880</v>
      </c>
      <c r="G419" t="s">
        <v>1300</v>
      </c>
      <c r="L419" t="str">
        <v>417</v>
      </c>
      <c r="M419" t="str">
        <v>Bruce</v>
      </c>
      <c r="N419" t="str">
        <v>Williams</v>
      </c>
      <c r="O419" t="str">
        <v>bullockdeborah@lopez.com</v>
      </c>
      <c r="P419" t="str">
        <v>4170903113</v>
      </c>
      <c r="Q419" t="str">
        <v>East Brianbury</v>
      </c>
      <c r="R419" t="str">
        <v>Israel</v>
      </c>
      <c r="S419" t="str">
        <v/>
      </c>
    </row>
    <row r="420" spans="1:19" x14ac:dyDescent="0.25">
      <c r="A420">
        <v>419</v>
      </c>
      <c r="B420" t="s">
        <v>1030</v>
      </c>
      <c r="C420" t="s">
        <v>987</v>
      </c>
      <c r="D420" t="s">
        <v>1881</v>
      </c>
      <c r="E420" t="s">
        <v>1882</v>
      </c>
      <c r="F420" t="s">
        <v>1883</v>
      </c>
      <c r="G420" t="s">
        <v>842</v>
      </c>
      <c r="L420" t="str">
        <v>418</v>
      </c>
      <c r="M420" t="str">
        <v>Gail</v>
      </c>
      <c r="N420" t="str">
        <v>Turner</v>
      </c>
      <c r="O420" t="str">
        <v>kirkrichard@hotmail.com</v>
      </c>
      <c r="P420" t="str">
        <v>001-523-931-8644x1771</v>
      </c>
      <c r="Q420" t="str">
        <v>South Stephanie</v>
      </c>
      <c r="R420" t="str">
        <v>Greenland</v>
      </c>
      <c r="S420" t="str">
        <v/>
      </c>
    </row>
    <row r="421" spans="1:19" x14ac:dyDescent="0.25">
      <c r="A421">
        <v>420</v>
      </c>
      <c r="B421" t="s">
        <v>106</v>
      </c>
      <c r="C421" t="s">
        <v>1884</v>
      </c>
      <c r="D421" t="s">
        <v>1885</v>
      </c>
      <c r="E421">
        <v>3241272485</v>
      </c>
      <c r="F421" t="s">
        <v>1886</v>
      </c>
      <c r="G421" t="s">
        <v>463</v>
      </c>
      <c r="L421" t="str">
        <v>419</v>
      </c>
      <c r="M421" t="str">
        <v>Stephen</v>
      </c>
      <c r="N421" t="str">
        <v>Clark</v>
      </c>
      <c r="O421" t="str">
        <v>turnerbrett@yahoo.com</v>
      </c>
      <c r="P421" t="str">
        <v>737.830.8120x619</v>
      </c>
      <c r="Q421" t="str">
        <v>Janetland</v>
      </c>
      <c r="R421" t="str">
        <v>Saint Vincent and the Grenadines</v>
      </c>
      <c r="S421" t="str">
        <v/>
      </c>
    </row>
    <row r="422" spans="1:19" x14ac:dyDescent="0.25">
      <c r="A422">
        <v>421</v>
      </c>
      <c r="B422" t="s">
        <v>1887</v>
      </c>
      <c r="C422" t="s">
        <v>1888</v>
      </c>
      <c r="D422" t="s">
        <v>1889</v>
      </c>
      <c r="E422">
        <v>5856490459</v>
      </c>
      <c r="F422" t="s">
        <v>1890</v>
      </c>
      <c r="G422" t="s">
        <v>514</v>
      </c>
      <c r="L422" t="str">
        <v>420</v>
      </c>
      <c r="M422" t="str">
        <v>Katherine</v>
      </c>
      <c r="N422" t="str">
        <v>Spencer</v>
      </c>
      <c r="O422" t="str">
        <v>jodi21@hotmail.com</v>
      </c>
      <c r="P422" t="str">
        <v>3241272485</v>
      </c>
      <c r="Q422" t="str">
        <v>West Daniel</v>
      </c>
      <c r="R422" t="str">
        <v>Algeria</v>
      </c>
      <c r="S422" t="str">
        <v/>
      </c>
    </row>
    <row r="423" spans="1:19" x14ac:dyDescent="0.25">
      <c r="A423">
        <v>422</v>
      </c>
      <c r="B423" t="s">
        <v>72</v>
      </c>
      <c r="C423" t="s">
        <v>1747</v>
      </c>
      <c r="D423" t="s">
        <v>1891</v>
      </c>
      <c r="E423">
        <f>1-797-414-1003</f>
        <v>-2213</v>
      </c>
      <c r="F423" t="s">
        <v>1892</v>
      </c>
      <c r="G423" t="s">
        <v>184</v>
      </c>
      <c r="L423" t="str">
        <v>421</v>
      </c>
      <c r="M423" t="str">
        <v>Leslie</v>
      </c>
      <c r="N423" t="str">
        <v>Olsen</v>
      </c>
      <c r="O423" t="str">
        <v>kchapman@gmail.com</v>
      </c>
      <c r="P423" t="str">
        <v>5856490459</v>
      </c>
      <c r="Q423" t="str">
        <v>Gibsonborough</v>
      </c>
      <c r="R423" t="str">
        <v>Somalia</v>
      </c>
      <c r="S423" t="str">
        <v/>
      </c>
    </row>
    <row r="424" spans="1:19" x14ac:dyDescent="0.25">
      <c r="A424">
        <v>423</v>
      </c>
      <c r="B424" t="s">
        <v>1893</v>
      </c>
      <c r="C424" t="s">
        <v>838</v>
      </c>
      <c r="D424" t="s">
        <v>1894</v>
      </c>
      <c r="E424" t="s">
        <v>1895</v>
      </c>
      <c r="F424" t="s">
        <v>1896</v>
      </c>
      <c r="G424" t="s">
        <v>1715</v>
      </c>
      <c r="L424" t="str">
        <v>422</v>
      </c>
      <c r="M424" t="str">
        <v>William</v>
      </c>
      <c r="N424" t="str">
        <v>Hall</v>
      </c>
      <c r="O424" t="str">
        <v>morriskaren@phillips.net</v>
      </c>
      <c r="P424" t="str">
        <v>-2213</v>
      </c>
      <c r="Q424" t="str">
        <v>Turnerbury</v>
      </c>
      <c r="R424" t="str">
        <v>Tokelau</v>
      </c>
      <c r="S424" t="str">
        <v/>
      </c>
    </row>
    <row r="425" spans="1:19" x14ac:dyDescent="0.25">
      <c r="A425">
        <v>424</v>
      </c>
      <c r="B425" t="s">
        <v>1897</v>
      </c>
      <c r="C425" t="s">
        <v>421</v>
      </c>
      <c r="D425" t="s">
        <v>1898</v>
      </c>
      <c r="E425" t="s">
        <v>1899</v>
      </c>
      <c r="F425" t="s">
        <v>1900</v>
      </c>
      <c r="G425" t="s">
        <v>558</v>
      </c>
      <c r="L425" t="str">
        <v>423</v>
      </c>
      <c r="M425" t="str">
        <v>Danielle</v>
      </c>
      <c r="N425" t="str">
        <v>Wood</v>
      </c>
      <c r="O425" t="str">
        <v>vincentdorothy@hotmail.com</v>
      </c>
      <c r="P425" t="str">
        <v>426.089.5048x32438</v>
      </c>
      <c r="Q425" t="str">
        <v>Bryanside</v>
      </c>
      <c r="R425" t="str">
        <v>Denmark</v>
      </c>
      <c r="S425" t="str">
        <v/>
      </c>
    </row>
    <row r="426" spans="1:19" x14ac:dyDescent="0.25">
      <c r="A426">
        <v>425</v>
      </c>
      <c r="B426" t="s">
        <v>1228</v>
      </c>
      <c r="C426" t="s">
        <v>1901</v>
      </c>
      <c r="D426" t="s">
        <v>1902</v>
      </c>
      <c r="E426" t="s">
        <v>1903</v>
      </c>
      <c r="F426" t="s">
        <v>1904</v>
      </c>
      <c r="G426" t="s">
        <v>71</v>
      </c>
      <c r="L426" t="str">
        <v>424</v>
      </c>
      <c r="M426" t="str">
        <v>Hailey</v>
      </c>
      <c r="N426" t="str">
        <v>Smith</v>
      </c>
      <c r="O426" t="str">
        <v>ryan55@bartlett.biz</v>
      </c>
      <c r="P426" t="str">
        <v>(798)194-2020x9115</v>
      </c>
      <c r="Q426" t="str">
        <v>Leslieport</v>
      </c>
      <c r="R426" t="str">
        <v>Mayotte</v>
      </c>
      <c r="S426" t="str">
        <v/>
      </c>
    </row>
    <row r="427" spans="1:19" x14ac:dyDescent="0.25">
      <c r="A427">
        <v>426</v>
      </c>
      <c r="B427" t="s">
        <v>1905</v>
      </c>
      <c r="C427" t="s">
        <v>1830</v>
      </c>
      <c r="D427" t="s">
        <v>1906</v>
      </c>
      <c r="E427" t="s">
        <v>1907</v>
      </c>
      <c r="F427" t="s">
        <v>1908</v>
      </c>
      <c r="G427" t="s">
        <v>117</v>
      </c>
      <c r="L427" t="str">
        <v>425</v>
      </c>
      <c r="M427" t="str">
        <v>Nicholas</v>
      </c>
      <c r="N427" t="str">
        <v>Estrada</v>
      </c>
      <c r="O427" t="str">
        <v>jonwalton@soto.biz</v>
      </c>
      <c r="P427" t="str">
        <v>(896)989-2829x611</v>
      </c>
      <c r="Q427" t="str">
        <v>Carlton</v>
      </c>
      <c r="R427" t="str">
        <v>Panama</v>
      </c>
      <c r="S427" t="str">
        <v/>
      </c>
    </row>
    <row r="428" spans="1:19" x14ac:dyDescent="0.25">
      <c r="A428">
        <v>427</v>
      </c>
      <c r="B428" t="s">
        <v>1909</v>
      </c>
      <c r="C428" t="s">
        <v>1910</v>
      </c>
      <c r="D428" t="s">
        <v>1911</v>
      </c>
      <c r="E428" t="s">
        <v>1912</v>
      </c>
      <c r="F428" t="s">
        <v>1913</v>
      </c>
      <c r="G428" t="s">
        <v>219</v>
      </c>
      <c r="L428" t="str">
        <v>426</v>
      </c>
      <c r="M428" t="str">
        <v>Sergio</v>
      </c>
      <c r="N428" t="str">
        <v>Vasquez</v>
      </c>
      <c r="O428" t="str">
        <v>tracynguyen@gmail.com</v>
      </c>
      <c r="P428" t="str">
        <v>001-395-568-7178x3068</v>
      </c>
      <c r="Q428" t="str">
        <v>Port Michaelbury</v>
      </c>
      <c r="R428" t="str">
        <v>South Georgia and the South Sandwich Islands</v>
      </c>
      <c r="S428" t="str">
        <v/>
      </c>
    </row>
    <row r="429" spans="1:19" x14ac:dyDescent="0.25">
      <c r="A429">
        <v>428</v>
      </c>
      <c r="B429" t="s">
        <v>1914</v>
      </c>
      <c r="C429" t="s">
        <v>1915</v>
      </c>
      <c r="D429" t="s">
        <v>1916</v>
      </c>
      <c r="E429" t="s">
        <v>1917</v>
      </c>
      <c r="F429" t="s">
        <v>1918</v>
      </c>
      <c r="G429" t="s">
        <v>1479</v>
      </c>
      <c r="L429" t="str">
        <v>427</v>
      </c>
      <c r="M429" t="str">
        <v>Edward</v>
      </c>
      <c r="N429" t="str">
        <v>Barker</v>
      </c>
      <c r="O429" t="str">
        <v>lynn51@yahoo.com</v>
      </c>
      <c r="P429" t="str">
        <v>213-575-0087</v>
      </c>
      <c r="Q429" t="str">
        <v>South Christopher</v>
      </c>
      <c r="R429" t="str">
        <v>United States of America</v>
      </c>
      <c r="S429" t="str">
        <v/>
      </c>
    </row>
    <row r="430" spans="1:19" x14ac:dyDescent="0.25">
      <c r="A430">
        <v>429</v>
      </c>
      <c r="B430" t="s">
        <v>1919</v>
      </c>
      <c r="C430" t="s">
        <v>1612</v>
      </c>
      <c r="D430" t="s">
        <v>1920</v>
      </c>
      <c r="E430" t="s">
        <v>1921</v>
      </c>
      <c r="F430" t="s">
        <v>1922</v>
      </c>
      <c r="G430" t="s">
        <v>355</v>
      </c>
      <c r="L430" t="str">
        <v>428</v>
      </c>
      <c r="M430" t="str">
        <v>Mark</v>
      </c>
      <c r="N430" t="str">
        <v>Bender</v>
      </c>
      <c r="O430" t="str">
        <v>melissa06@le-gordon.org</v>
      </c>
      <c r="P430" t="str">
        <v>001-720-058-4142x804</v>
      </c>
      <c r="Q430" t="str">
        <v>North Hunter</v>
      </c>
      <c r="R430" t="str">
        <v>Anguilla</v>
      </c>
      <c r="S430" t="str">
        <v/>
      </c>
    </row>
    <row r="431" spans="1:19" x14ac:dyDescent="0.25">
      <c r="A431">
        <v>430</v>
      </c>
      <c r="B431" t="s">
        <v>797</v>
      </c>
      <c r="C431" t="s">
        <v>1677</v>
      </c>
      <c r="D431" t="s">
        <v>1923</v>
      </c>
      <c r="E431" t="s">
        <v>1924</v>
      </c>
      <c r="F431" t="s">
        <v>1925</v>
      </c>
      <c r="G431" t="s">
        <v>1385</v>
      </c>
      <c r="L431" t="str">
        <v>429</v>
      </c>
      <c r="M431" t="str">
        <v>Bonnie</v>
      </c>
      <c r="N431" t="str">
        <v>Farmer</v>
      </c>
      <c r="O431" t="str">
        <v>jcox@yahoo.com</v>
      </c>
      <c r="P431" t="str">
        <v>641-168-4552x626</v>
      </c>
      <c r="Q431" t="str">
        <v>Simmonsville</v>
      </c>
      <c r="R431" t="str">
        <v>Uzbekistan</v>
      </c>
      <c r="S431" t="str">
        <v/>
      </c>
    </row>
    <row r="432" spans="1:19" x14ac:dyDescent="0.25">
      <c r="A432">
        <v>431</v>
      </c>
      <c r="B432" t="s">
        <v>84</v>
      </c>
      <c r="C432" t="s">
        <v>1926</v>
      </c>
      <c r="D432" t="s">
        <v>1927</v>
      </c>
      <c r="E432" t="s">
        <v>1928</v>
      </c>
      <c r="F432" t="s">
        <v>1929</v>
      </c>
      <c r="G432" t="s">
        <v>996</v>
      </c>
      <c r="L432" t="str">
        <v>430</v>
      </c>
      <c r="M432" t="str">
        <v>Roger</v>
      </c>
      <c r="N432" t="str">
        <v>Maldonado</v>
      </c>
      <c r="O432" t="str">
        <v>susan38@hotmail.com</v>
      </c>
      <c r="P432" t="str">
        <v>(038)677-0652x97109</v>
      </c>
      <c r="Q432" t="str">
        <v>Port Stephenmouth</v>
      </c>
      <c r="R432" t="str">
        <v>Monaco</v>
      </c>
      <c r="S432" t="str">
        <v/>
      </c>
    </row>
    <row r="433" spans="1:19" x14ac:dyDescent="0.25">
      <c r="A433">
        <v>432</v>
      </c>
      <c r="B433" t="s">
        <v>1930</v>
      </c>
      <c r="C433" t="s">
        <v>1931</v>
      </c>
      <c r="D433" t="s">
        <v>1932</v>
      </c>
      <c r="E433" t="s">
        <v>1933</v>
      </c>
      <c r="F433" t="s">
        <v>1934</v>
      </c>
      <c r="G433" t="s">
        <v>558</v>
      </c>
      <c r="L433" t="str">
        <v>431</v>
      </c>
      <c r="M433" t="str">
        <v>David</v>
      </c>
      <c r="N433" t="str">
        <v>Bell</v>
      </c>
      <c r="O433" t="str">
        <v>brendaarmstrong@gmail.com</v>
      </c>
      <c r="P433" t="str">
        <v>468-003-5215</v>
      </c>
      <c r="Q433" t="str">
        <v>East Ryanborough</v>
      </c>
      <c r="R433" t="str">
        <v>Kenya</v>
      </c>
      <c r="S433" t="str">
        <v/>
      </c>
    </row>
    <row r="434" spans="1:19" x14ac:dyDescent="0.25">
      <c r="A434">
        <v>433</v>
      </c>
      <c r="B434" t="s">
        <v>66</v>
      </c>
      <c r="C434" t="s">
        <v>1825</v>
      </c>
      <c r="D434" t="s">
        <v>1935</v>
      </c>
      <c r="E434" t="s">
        <v>1936</v>
      </c>
      <c r="F434" t="s">
        <v>1937</v>
      </c>
      <c r="G434" t="s">
        <v>99</v>
      </c>
      <c r="L434" t="str">
        <v>432</v>
      </c>
      <c r="M434" t="str">
        <v>Evelyn</v>
      </c>
      <c r="N434" t="str">
        <v>Mendoza</v>
      </c>
      <c r="O434" t="str">
        <v>chernandez@johnson-conley.org</v>
      </c>
      <c r="P434" t="str">
        <v>(724)542-5825x1918</v>
      </c>
      <c r="Q434" t="str">
        <v>Kennethfurt</v>
      </c>
      <c r="R434" t="str">
        <v>Mayotte</v>
      </c>
      <c r="S434" t="str">
        <v/>
      </c>
    </row>
    <row r="435" spans="1:19" x14ac:dyDescent="0.25">
      <c r="A435">
        <v>434</v>
      </c>
      <c r="B435" t="s">
        <v>429</v>
      </c>
      <c r="C435" t="s">
        <v>13</v>
      </c>
      <c r="D435" t="s">
        <v>1938</v>
      </c>
      <c r="E435" t="s">
        <v>1939</v>
      </c>
      <c r="F435" t="s">
        <v>1940</v>
      </c>
      <c r="G435" t="s">
        <v>1941</v>
      </c>
      <c r="L435" t="str">
        <v>433</v>
      </c>
      <c r="M435" t="str">
        <v>Christopher</v>
      </c>
      <c r="N435" t="str">
        <v>Elliott</v>
      </c>
      <c r="O435" t="str">
        <v>bodom@ramos.com</v>
      </c>
      <c r="P435" t="str">
        <v>001-369-888-1665</v>
      </c>
      <c r="Q435" t="str">
        <v>South Robert</v>
      </c>
      <c r="R435" t="str">
        <v>Montenegro</v>
      </c>
      <c r="S435" t="str">
        <v/>
      </c>
    </row>
    <row r="436" spans="1:19" x14ac:dyDescent="0.25">
      <c r="A436">
        <v>435</v>
      </c>
      <c r="B436" t="s">
        <v>1914</v>
      </c>
      <c r="C436" t="s">
        <v>1555</v>
      </c>
      <c r="D436" t="s">
        <v>1942</v>
      </c>
      <c r="E436" t="s">
        <v>1943</v>
      </c>
      <c r="F436" t="s">
        <v>1944</v>
      </c>
      <c r="G436" t="s">
        <v>1628</v>
      </c>
      <c r="L436" t="str">
        <v>434</v>
      </c>
      <c r="M436" t="str">
        <v>Sara</v>
      </c>
      <c r="N436" t="str">
        <v>Garcia</v>
      </c>
      <c r="O436" t="str">
        <v>reevesnicholas@gmail.com</v>
      </c>
      <c r="P436" t="str">
        <v>+1-068-421-4748x5665</v>
      </c>
      <c r="Q436" t="str">
        <v>Port Kristen</v>
      </c>
      <c r="R436" t="str">
        <v>Kiribati</v>
      </c>
      <c r="S436" t="str">
        <v/>
      </c>
    </row>
    <row r="437" spans="1:19" x14ac:dyDescent="0.25">
      <c r="A437">
        <v>436</v>
      </c>
      <c r="B437" t="s">
        <v>1440</v>
      </c>
      <c r="C437" t="s">
        <v>755</v>
      </c>
      <c r="D437" t="s">
        <v>1945</v>
      </c>
      <c r="E437" t="s">
        <v>1946</v>
      </c>
      <c r="F437" t="s">
        <v>1947</v>
      </c>
      <c r="G437" t="s">
        <v>1948</v>
      </c>
      <c r="L437" t="str">
        <v>435</v>
      </c>
      <c r="M437" t="str">
        <v>Mark</v>
      </c>
      <c r="N437" t="str">
        <v>Shaw</v>
      </c>
      <c r="O437" t="str">
        <v>djohnson@brown.com</v>
      </c>
      <c r="P437" t="str">
        <v>+1-331-060-3340x1608</v>
      </c>
      <c r="Q437" t="str">
        <v>Robinton</v>
      </c>
      <c r="R437" t="str">
        <v>Germany</v>
      </c>
      <c r="S437" t="str">
        <v/>
      </c>
    </row>
    <row r="438" spans="1:19" x14ac:dyDescent="0.25">
      <c r="A438">
        <v>437</v>
      </c>
      <c r="B438" t="s">
        <v>1278</v>
      </c>
      <c r="C438" t="s">
        <v>761</v>
      </c>
      <c r="D438" t="s">
        <v>1949</v>
      </c>
      <c r="E438">
        <v>3902752035</v>
      </c>
      <c r="F438" t="s">
        <v>1950</v>
      </c>
      <c r="G438" t="s">
        <v>996</v>
      </c>
      <c r="L438" t="str">
        <v>436</v>
      </c>
      <c r="M438" t="str">
        <v>Cynthia</v>
      </c>
      <c r="N438" t="str">
        <v>Robertson</v>
      </c>
      <c r="O438" t="str">
        <v>mosleyclaudia@yahoo.com</v>
      </c>
      <c r="P438" t="str">
        <v>+1-387-942-0722x1166</v>
      </c>
      <c r="Q438" t="str">
        <v>Turnermouth</v>
      </c>
      <c r="R438" t="str">
        <v>Botswana</v>
      </c>
      <c r="S438" t="str">
        <v/>
      </c>
    </row>
    <row r="439" spans="1:19" x14ac:dyDescent="0.25">
      <c r="A439">
        <v>438</v>
      </c>
      <c r="B439" t="s">
        <v>24</v>
      </c>
      <c r="C439" t="s">
        <v>643</v>
      </c>
      <c r="D439" t="s">
        <v>1951</v>
      </c>
      <c r="E439" t="s">
        <v>1952</v>
      </c>
      <c r="F439" t="s">
        <v>1953</v>
      </c>
      <c r="G439" t="s">
        <v>542</v>
      </c>
      <c r="L439" t="str">
        <v>437</v>
      </c>
      <c r="M439" t="str">
        <v>Matthew</v>
      </c>
      <c r="N439" t="str">
        <v>Gonzalez</v>
      </c>
      <c r="O439" t="str">
        <v>carterlisa@walker.info</v>
      </c>
      <c r="P439" t="str">
        <v>3902752035</v>
      </c>
      <c r="Q439" t="str">
        <v>West Darren</v>
      </c>
      <c r="R439" t="str">
        <v>Kenya</v>
      </c>
      <c r="S439" t="str">
        <v/>
      </c>
    </row>
    <row r="440" spans="1:19" x14ac:dyDescent="0.25">
      <c r="A440">
        <v>439</v>
      </c>
      <c r="B440" t="s">
        <v>398</v>
      </c>
      <c r="C440" t="s">
        <v>1058</v>
      </c>
      <c r="D440" t="s">
        <v>1954</v>
      </c>
      <c r="E440" t="s">
        <v>1955</v>
      </c>
      <c r="F440" t="s">
        <v>1654</v>
      </c>
      <c r="G440" t="s">
        <v>1956</v>
      </c>
      <c r="L440" t="str">
        <v>438</v>
      </c>
      <c r="M440" t="str">
        <v>Ronald</v>
      </c>
      <c r="N440" t="str">
        <v>Bailey</v>
      </c>
      <c r="O440" t="str">
        <v>russellveronica@kelly-silva.com</v>
      </c>
      <c r="P440" t="str">
        <v>+1-747-676-3595x22983</v>
      </c>
      <c r="Q440" t="str">
        <v>North Sherry</v>
      </c>
      <c r="R440" t="str">
        <v>Chad</v>
      </c>
      <c r="S440" t="str">
        <v/>
      </c>
    </row>
    <row r="441" spans="1:19" x14ac:dyDescent="0.25">
      <c r="A441">
        <v>440</v>
      </c>
      <c r="B441" t="s">
        <v>1323</v>
      </c>
      <c r="C441" t="s">
        <v>1957</v>
      </c>
      <c r="D441" t="s">
        <v>1958</v>
      </c>
      <c r="E441" t="s">
        <v>1959</v>
      </c>
      <c r="F441" t="s">
        <v>1960</v>
      </c>
      <c r="G441" t="s">
        <v>41</v>
      </c>
      <c r="L441" t="str">
        <v>439</v>
      </c>
      <c r="M441" t="str">
        <v>Monica</v>
      </c>
      <c r="N441" t="str">
        <v>Hart</v>
      </c>
      <c r="O441" t="str">
        <v>hesserika@hotmail.com</v>
      </c>
      <c r="P441" t="str">
        <v>414.934.3988x1281</v>
      </c>
      <c r="Q441" t="str">
        <v>Bennettshire</v>
      </c>
      <c r="R441" t="str">
        <v>Saint Martin</v>
      </c>
      <c r="S441" t="str">
        <v/>
      </c>
    </row>
    <row r="442" spans="1:19" x14ac:dyDescent="0.25">
      <c r="A442">
        <v>441</v>
      </c>
      <c r="B442" t="s">
        <v>1471</v>
      </c>
      <c r="C442" t="s">
        <v>335</v>
      </c>
      <c r="D442" t="s">
        <v>1961</v>
      </c>
      <c r="E442" t="s">
        <v>1962</v>
      </c>
      <c r="F442" t="s">
        <v>1963</v>
      </c>
      <c r="G442" t="s">
        <v>111</v>
      </c>
      <c r="L442" t="str">
        <v>440</v>
      </c>
      <c r="M442" t="str">
        <v>Christina</v>
      </c>
      <c r="N442" t="str">
        <v>Byrd</v>
      </c>
      <c r="O442" t="str">
        <v>colleen08@bates-martinez.com</v>
      </c>
      <c r="P442" t="str">
        <v>332.245.3351x286</v>
      </c>
      <c r="Q442" t="str">
        <v>Vargasfort</v>
      </c>
      <c r="R442" t="str">
        <v>Togo</v>
      </c>
      <c r="S442" t="str">
        <v/>
      </c>
    </row>
    <row r="443" spans="1:19" x14ac:dyDescent="0.25">
      <c r="A443">
        <v>442</v>
      </c>
      <c r="B443" t="s">
        <v>623</v>
      </c>
      <c r="C443" t="s">
        <v>671</v>
      </c>
      <c r="D443" t="s">
        <v>1964</v>
      </c>
      <c r="E443" t="s">
        <v>1965</v>
      </c>
      <c r="F443" t="s">
        <v>1966</v>
      </c>
      <c r="G443" t="s">
        <v>588</v>
      </c>
      <c r="L443" t="str">
        <v>441</v>
      </c>
      <c r="M443" t="str">
        <v>Susan</v>
      </c>
      <c r="N443" t="str">
        <v>Davis</v>
      </c>
      <c r="O443" t="str">
        <v>rvilla@yahoo.com</v>
      </c>
      <c r="P443" t="str">
        <v>(006)283-5337</v>
      </c>
      <c r="Q443" t="str">
        <v>Port Trevor</v>
      </c>
      <c r="R443" t="str">
        <v>Central African Republic</v>
      </c>
      <c r="S443" t="str">
        <v/>
      </c>
    </row>
    <row r="444" spans="1:19" x14ac:dyDescent="0.25">
      <c r="A444">
        <v>443</v>
      </c>
      <c r="B444" t="s">
        <v>7</v>
      </c>
      <c r="C444" t="s">
        <v>37</v>
      </c>
      <c r="D444" t="s">
        <v>1967</v>
      </c>
      <c r="E444" t="s">
        <v>1968</v>
      </c>
      <c r="F444" t="s">
        <v>1396</v>
      </c>
      <c r="G444" t="s">
        <v>617</v>
      </c>
      <c r="L444" t="str">
        <v>442</v>
      </c>
      <c r="M444" t="str">
        <v>Tamara</v>
      </c>
      <c r="N444" t="str">
        <v>Reynolds</v>
      </c>
      <c r="O444" t="str">
        <v>catherinelove@yahoo.com</v>
      </c>
      <c r="P444" t="str">
        <v>953-062-0309x39843</v>
      </c>
      <c r="Q444" t="str">
        <v>Jacksonville</v>
      </c>
      <c r="R444" t="str">
        <v>Swaziland</v>
      </c>
      <c r="S444" t="str">
        <v/>
      </c>
    </row>
    <row r="445" spans="1:19" x14ac:dyDescent="0.25">
      <c r="A445">
        <v>444</v>
      </c>
      <c r="B445" t="s">
        <v>1264</v>
      </c>
      <c r="C445" t="s">
        <v>883</v>
      </c>
      <c r="D445" t="s">
        <v>1969</v>
      </c>
      <c r="E445" t="s">
        <v>1970</v>
      </c>
      <c r="F445" t="s">
        <v>1971</v>
      </c>
      <c r="G445" t="s">
        <v>243</v>
      </c>
      <c r="L445" t="str">
        <v>443</v>
      </c>
      <c r="M445" t="str">
        <v>Lauren</v>
      </c>
      <c r="N445" t="str">
        <v>Sanchez</v>
      </c>
      <c r="O445" t="str">
        <v>jking@rios.org</v>
      </c>
      <c r="P445" t="str">
        <v>325-313-2178x6866</v>
      </c>
      <c r="Q445" t="str">
        <v>North Angela</v>
      </c>
      <c r="R445" t="str">
        <v>Guinea</v>
      </c>
      <c r="S445" t="str">
        <v/>
      </c>
    </row>
    <row r="446" spans="1:19" x14ac:dyDescent="0.25">
      <c r="A446">
        <v>445</v>
      </c>
      <c r="B446" t="s">
        <v>100</v>
      </c>
      <c r="C446" t="s">
        <v>633</v>
      </c>
      <c r="D446" t="s">
        <v>1972</v>
      </c>
      <c r="E446">
        <f>1-135-404-2613</f>
        <v>-3151</v>
      </c>
      <c r="F446" t="s">
        <v>1973</v>
      </c>
      <c r="G446" t="s">
        <v>979</v>
      </c>
      <c r="L446" t="str">
        <v>444</v>
      </c>
      <c r="M446" t="str">
        <v>Elizabeth</v>
      </c>
      <c r="N446" t="str">
        <v>Freeman</v>
      </c>
      <c r="O446" t="str">
        <v>jonathanwilson@yahoo.com</v>
      </c>
      <c r="P446" t="str">
        <v>238.546.1237x38806</v>
      </c>
      <c r="Q446" t="str">
        <v>Mullenfurt</v>
      </c>
      <c r="R446" t="str">
        <v>Jordan</v>
      </c>
      <c r="S446" t="str">
        <v/>
      </c>
    </row>
    <row r="447" spans="1:19" x14ac:dyDescent="0.25">
      <c r="A447">
        <v>446</v>
      </c>
      <c r="B447" t="s">
        <v>381</v>
      </c>
      <c r="C447" t="s">
        <v>1974</v>
      </c>
      <c r="D447" t="s">
        <v>1975</v>
      </c>
      <c r="E447" t="s">
        <v>1976</v>
      </c>
      <c r="F447" t="s">
        <v>1977</v>
      </c>
      <c r="G447" t="s">
        <v>931</v>
      </c>
      <c r="L447" t="str">
        <v>445</v>
      </c>
      <c r="M447" t="str">
        <v>Jacqueline</v>
      </c>
      <c r="N447" t="str">
        <v>Parks</v>
      </c>
      <c r="O447" t="str">
        <v>edwinlee@yahoo.com</v>
      </c>
      <c r="P447" t="str">
        <v>-3151</v>
      </c>
      <c r="Q447" t="str">
        <v>East Davidtown</v>
      </c>
      <c r="R447" t="str">
        <v>Nigeria</v>
      </c>
      <c r="S447" t="str">
        <v/>
      </c>
    </row>
    <row r="448" spans="1:19" x14ac:dyDescent="0.25">
      <c r="A448">
        <v>447</v>
      </c>
      <c r="B448" t="s">
        <v>1099</v>
      </c>
      <c r="C448" t="s">
        <v>1310</v>
      </c>
      <c r="D448" t="s">
        <v>1978</v>
      </c>
      <c r="E448" t="s">
        <v>1979</v>
      </c>
      <c r="F448" t="s">
        <v>1980</v>
      </c>
      <c r="G448" t="s">
        <v>77</v>
      </c>
      <c r="L448" t="str">
        <v>446</v>
      </c>
      <c r="M448" t="str">
        <v>Timothy</v>
      </c>
      <c r="N448" t="str">
        <v>Barrera</v>
      </c>
      <c r="O448" t="str">
        <v>sweeneystephen@marshall.org</v>
      </c>
      <c r="P448" t="str">
        <v>891-648-4020x786</v>
      </c>
      <c r="Q448" t="str">
        <v>Cruzchester</v>
      </c>
      <c r="R448" t="str">
        <v>Serbia</v>
      </c>
      <c r="S448" t="str">
        <v/>
      </c>
    </row>
    <row r="449" spans="1:19" x14ac:dyDescent="0.25">
      <c r="A449">
        <v>448</v>
      </c>
      <c r="B449" t="s">
        <v>66</v>
      </c>
      <c r="C449" t="s">
        <v>382</v>
      </c>
      <c r="D449" t="s">
        <v>1981</v>
      </c>
      <c r="E449" t="s">
        <v>1982</v>
      </c>
      <c r="F449" t="s">
        <v>1983</v>
      </c>
      <c r="G449" t="s">
        <v>1984</v>
      </c>
      <c r="L449" t="str">
        <v>447</v>
      </c>
      <c r="M449" t="str">
        <v>Steven</v>
      </c>
      <c r="N449" t="str">
        <v>Thomas</v>
      </c>
      <c r="O449" t="str">
        <v>lauriearcher@hayes.org</v>
      </c>
      <c r="P449" t="str">
        <v>+1-237-800-4492x88754</v>
      </c>
      <c r="Q449" t="str">
        <v>North Tamara</v>
      </c>
      <c r="R449" t="str">
        <v>Macedonia</v>
      </c>
      <c r="S449" t="str">
        <v/>
      </c>
    </row>
    <row r="450" spans="1:19" x14ac:dyDescent="0.25">
      <c r="A450">
        <v>449</v>
      </c>
      <c r="B450" t="s">
        <v>1985</v>
      </c>
      <c r="C450" t="s">
        <v>1986</v>
      </c>
      <c r="D450" t="s">
        <v>1987</v>
      </c>
      <c r="E450" t="s">
        <v>1988</v>
      </c>
      <c r="F450" t="s">
        <v>1989</v>
      </c>
      <c r="G450" t="s">
        <v>111</v>
      </c>
      <c r="L450" t="str">
        <v>448</v>
      </c>
      <c r="M450" t="str">
        <v>Christopher</v>
      </c>
      <c r="N450" t="str">
        <v>Brown</v>
      </c>
      <c r="O450" t="str">
        <v>jilljackson@gutierrez-garcia.com</v>
      </c>
      <c r="P450" t="str">
        <v>637-663-9359x929</v>
      </c>
      <c r="Q450" t="str">
        <v>Katherineland</v>
      </c>
      <c r="R450" t="str">
        <v>Seychelles</v>
      </c>
      <c r="S450" t="str">
        <v/>
      </c>
    </row>
    <row r="451" spans="1:19" x14ac:dyDescent="0.25">
      <c r="A451">
        <v>450</v>
      </c>
      <c r="B451" t="s">
        <v>220</v>
      </c>
      <c r="C451" t="s">
        <v>492</v>
      </c>
      <c r="D451" t="s">
        <v>1990</v>
      </c>
      <c r="E451">
        <f>1-445-909-765</f>
        <v>-2118</v>
      </c>
      <c r="F451" t="s">
        <v>1991</v>
      </c>
      <c r="G451" t="s">
        <v>669</v>
      </c>
      <c r="L451" t="str">
        <v>449</v>
      </c>
      <c r="M451" t="str">
        <v>Lucas</v>
      </c>
      <c r="N451" t="str">
        <v>Rice</v>
      </c>
      <c r="O451" t="str">
        <v>jrivers@gmail.com</v>
      </c>
      <c r="P451" t="str">
        <v>001-687-380-1239x814</v>
      </c>
      <c r="Q451" t="str">
        <v>Wilsonside</v>
      </c>
      <c r="R451" t="str">
        <v>Central African Republic</v>
      </c>
      <c r="S451" t="str">
        <v/>
      </c>
    </row>
    <row r="452" spans="1:19" x14ac:dyDescent="0.25">
      <c r="A452">
        <v>451</v>
      </c>
      <c r="B452" t="s">
        <v>1301</v>
      </c>
      <c r="C452" t="s">
        <v>132</v>
      </c>
      <c r="D452" t="s">
        <v>1992</v>
      </c>
      <c r="E452" t="s">
        <v>1993</v>
      </c>
      <c r="F452" t="s">
        <v>1994</v>
      </c>
      <c r="G452" t="s">
        <v>1328</v>
      </c>
      <c r="L452" t="str">
        <v>450</v>
      </c>
      <c r="M452" t="str">
        <v>Linda</v>
      </c>
      <c r="N452" t="str">
        <v>Williams</v>
      </c>
      <c r="O452" t="str">
        <v>vmills@gmail.com</v>
      </c>
      <c r="P452" t="str">
        <v>-2118</v>
      </c>
      <c r="Q452" t="str">
        <v>Port Peter</v>
      </c>
      <c r="R452" t="str">
        <v>Belize</v>
      </c>
      <c r="S452" t="str">
        <v/>
      </c>
    </row>
    <row r="453" spans="1:19" x14ac:dyDescent="0.25">
      <c r="A453">
        <v>452</v>
      </c>
      <c r="B453" t="s">
        <v>1278</v>
      </c>
      <c r="C453" t="s">
        <v>1995</v>
      </c>
      <c r="D453" t="s">
        <v>1996</v>
      </c>
      <c r="E453" t="s">
        <v>1997</v>
      </c>
      <c r="F453" t="s">
        <v>1998</v>
      </c>
      <c r="G453" t="s">
        <v>213</v>
      </c>
      <c r="L453" t="str">
        <v>451</v>
      </c>
      <c r="M453" t="str">
        <v>Lindsay</v>
      </c>
      <c r="N453" t="str">
        <v>James</v>
      </c>
      <c r="O453" t="str">
        <v>jeffreyjones@smith-smith.com</v>
      </c>
      <c r="P453" t="str">
        <v>+1-908-517-8354x286</v>
      </c>
      <c r="Q453" t="str">
        <v>Mcdonaldfort</v>
      </c>
      <c r="R453" t="str">
        <v>Iraq</v>
      </c>
      <c r="S453" t="str">
        <v/>
      </c>
    </row>
    <row r="454" spans="1:19" x14ac:dyDescent="0.25">
      <c r="A454">
        <v>453</v>
      </c>
      <c r="B454" t="s">
        <v>1914</v>
      </c>
      <c r="C454" t="s">
        <v>1999</v>
      </c>
      <c r="D454" t="s">
        <v>2000</v>
      </c>
      <c r="E454" t="s">
        <v>2001</v>
      </c>
      <c r="F454" t="s">
        <v>2002</v>
      </c>
      <c r="G454" t="s">
        <v>1300</v>
      </c>
      <c r="L454" t="str">
        <v>452</v>
      </c>
      <c r="M454" t="str">
        <v>Matthew</v>
      </c>
      <c r="N454" t="str">
        <v>Watson</v>
      </c>
      <c r="O454" t="str">
        <v>collinsbrandon@gmail.com</v>
      </c>
      <c r="P454" t="str">
        <v>392.080.7738</v>
      </c>
      <c r="Q454" t="str">
        <v>Markton</v>
      </c>
      <c r="R454" t="str">
        <v>Tanzania</v>
      </c>
      <c r="S454" t="str">
        <v/>
      </c>
    </row>
    <row r="455" spans="1:19" x14ac:dyDescent="0.25">
      <c r="A455">
        <v>454</v>
      </c>
      <c r="B455" t="s">
        <v>2003</v>
      </c>
      <c r="C455" t="s">
        <v>2004</v>
      </c>
      <c r="D455" t="s">
        <v>2005</v>
      </c>
      <c r="E455">
        <v>5148325705</v>
      </c>
      <c r="F455" t="s">
        <v>2006</v>
      </c>
      <c r="G455" t="s">
        <v>202</v>
      </c>
      <c r="L455" t="str">
        <v>453</v>
      </c>
      <c r="M455" t="str">
        <v>Mark</v>
      </c>
      <c r="N455" t="str">
        <v>Larsen</v>
      </c>
      <c r="O455" t="str">
        <v>wmedina@orr.org</v>
      </c>
      <c r="P455" t="str">
        <v>(684)437-6845x2641</v>
      </c>
      <c r="Q455" t="str">
        <v>North Michael</v>
      </c>
      <c r="R455" t="str">
        <v>Greenland</v>
      </c>
      <c r="S455" t="str">
        <v/>
      </c>
    </row>
    <row r="456" spans="1:19" x14ac:dyDescent="0.25">
      <c r="A456">
        <v>455</v>
      </c>
      <c r="B456" t="s">
        <v>2007</v>
      </c>
      <c r="C456" t="s">
        <v>2008</v>
      </c>
      <c r="D456" t="s">
        <v>2009</v>
      </c>
      <c r="E456" t="s">
        <v>2010</v>
      </c>
      <c r="F456" t="s">
        <v>2011</v>
      </c>
      <c r="G456" t="s">
        <v>1568</v>
      </c>
      <c r="L456" t="str">
        <v>454</v>
      </c>
      <c r="M456" t="str">
        <v>Cassandra</v>
      </c>
      <c r="N456" t="str">
        <v>Gutierrez</v>
      </c>
      <c r="O456" t="str">
        <v>moralesallison@nichols-compton.com</v>
      </c>
      <c r="P456" t="str">
        <v>5148325705</v>
      </c>
      <c r="Q456" t="str">
        <v>North Robert</v>
      </c>
      <c r="R456" t="str">
        <v>Poland</v>
      </c>
      <c r="S456" t="str">
        <v/>
      </c>
    </row>
    <row r="457" spans="1:19" x14ac:dyDescent="0.25">
      <c r="A457">
        <v>456</v>
      </c>
      <c r="B457" t="s">
        <v>2012</v>
      </c>
      <c r="C457" t="s">
        <v>2013</v>
      </c>
      <c r="D457" t="s">
        <v>2014</v>
      </c>
      <c r="E457" t="s">
        <v>2015</v>
      </c>
      <c r="F457" t="s">
        <v>2016</v>
      </c>
      <c r="G457" t="s">
        <v>1079</v>
      </c>
      <c r="L457" t="str">
        <v>455</v>
      </c>
      <c r="M457" t="str">
        <v>Christine</v>
      </c>
      <c r="N457" t="str">
        <v>Franco</v>
      </c>
      <c r="O457" t="str">
        <v>jamesbrown@yahoo.com</v>
      </c>
      <c r="P457" t="str">
        <v>001-392-857-3170x844</v>
      </c>
      <c r="Q457" t="str">
        <v>Jennabury</v>
      </c>
      <c r="R457" t="str">
        <v>Japan</v>
      </c>
      <c r="S457" t="str">
        <v/>
      </c>
    </row>
    <row r="458" spans="1:19" x14ac:dyDescent="0.25">
      <c r="A458">
        <v>457</v>
      </c>
      <c r="B458" t="s">
        <v>754</v>
      </c>
      <c r="C458" t="s">
        <v>2017</v>
      </c>
      <c r="D458" t="s">
        <v>2018</v>
      </c>
      <c r="E458" t="s">
        <v>2019</v>
      </c>
      <c r="F458" t="s">
        <v>2020</v>
      </c>
      <c r="G458" t="s">
        <v>1704</v>
      </c>
      <c r="L458" t="str">
        <v>456</v>
      </c>
      <c r="M458" t="str">
        <v>Debbie</v>
      </c>
      <c r="N458" t="str">
        <v>Choi</v>
      </c>
      <c r="O458" t="str">
        <v>sarahtaylor@yahoo.com</v>
      </c>
      <c r="P458" t="str">
        <v>(368)431-2485x2092</v>
      </c>
      <c r="Q458" t="str">
        <v>Whiteheadton</v>
      </c>
      <c r="R458" t="str">
        <v>Maldives</v>
      </c>
      <c r="S458" t="str">
        <v/>
      </c>
    </row>
    <row r="459" spans="1:19" x14ac:dyDescent="0.25">
      <c r="A459">
        <v>458</v>
      </c>
      <c r="B459" t="s">
        <v>197</v>
      </c>
      <c r="C459" t="s">
        <v>1999</v>
      </c>
      <c r="D459" t="s">
        <v>2021</v>
      </c>
      <c r="E459" t="s">
        <v>2022</v>
      </c>
      <c r="F459" t="s">
        <v>2023</v>
      </c>
      <c r="G459" t="s">
        <v>1079</v>
      </c>
      <c r="L459" t="str">
        <v>457</v>
      </c>
      <c r="M459" t="str">
        <v>Michael</v>
      </c>
      <c r="N459" t="str">
        <v>Fuller</v>
      </c>
      <c r="O459" t="str">
        <v>fbrooks@ellis.com</v>
      </c>
      <c r="P459" t="str">
        <v>001-833-343-3432x5681</v>
      </c>
      <c r="Q459" t="str">
        <v>Victorland</v>
      </c>
      <c r="R459" t="str">
        <v>Bosnia and Herzegovina</v>
      </c>
      <c r="S459" t="str">
        <v/>
      </c>
    </row>
    <row r="460" spans="1:19" x14ac:dyDescent="0.25">
      <c r="A460">
        <v>459</v>
      </c>
      <c r="B460" t="s">
        <v>426</v>
      </c>
      <c r="C460" t="s">
        <v>273</v>
      </c>
      <c r="D460" t="s">
        <v>2024</v>
      </c>
      <c r="E460" t="s">
        <v>2025</v>
      </c>
      <c r="F460" t="s">
        <v>2026</v>
      </c>
      <c r="G460" t="s">
        <v>2027</v>
      </c>
      <c r="L460" t="str">
        <v>458</v>
      </c>
      <c r="M460" t="str">
        <v>John</v>
      </c>
      <c r="N460" t="str">
        <v>Larsen</v>
      </c>
      <c r="O460" t="str">
        <v>morganhernandez@bryant.com</v>
      </c>
      <c r="P460" t="str">
        <v>001-920-983-3651</v>
      </c>
      <c r="Q460" t="str">
        <v>Alexashire</v>
      </c>
      <c r="R460" t="str">
        <v>Maldives</v>
      </c>
      <c r="S460" t="str">
        <v/>
      </c>
    </row>
    <row r="461" spans="1:19" x14ac:dyDescent="0.25">
      <c r="A461">
        <v>460</v>
      </c>
      <c r="B461" t="s">
        <v>2028</v>
      </c>
      <c r="C461" t="s">
        <v>959</v>
      </c>
      <c r="D461" t="s">
        <v>2029</v>
      </c>
      <c r="E461" t="s">
        <v>2030</v>
      </c>
      <c r="F461" t="s">
        <v>2031</v>
      </c>
      <c r="G461" t="s">
        <v>386</v>
      </c>
      <c r="L461" t="str">
        <v>459</v>
      </c>
      <c r="M461" t="str">
        <v>Shannon</v>
      </c>
      <c r="N461" t="str">
        <v>Martin</v>
      </c>
      <c r="O461" t="str">
        <v>meghan83@yahoo.com</v>
      </c>
      <c r="P461" t="str">
        <v>+1-478-979-8754x77480</v>
      </c>
      <c r="Q461" t="str">
        <v>South Melissaside</v>
      </c>
      <c r="R461" t="str">
        <v>Georgia</v>
      </c>
      <c r="S461" t="str">
        <v/>
      </c>
    </row>
    <row r="462" spans="1:19" x14ac:dyDescent="0.25">
      <c r="A462">
        <v>461</v>
      </c>
      <c r="B462" t="s">
        <v>25</v>
      </c>
      <c r="C462" t="s">
        <v>138</v>
      </c>
      <c r="D462" t="s">
        <v>2032</v>
      </c>
      <c r="E462" t="s">
        <v>2033</v>
      </c>
      <c r="F462" t="s">
        <v>2034</v>
      </c>
      <c r="G462" t="s">
        <v>77</v>
      </c>
      <c r="L462" t="str">
        <v>460</v>
      </c>
      <c r="M462" t="str">
        <v>Todd</v>
      </c>
      <c r="N462" t="str">
        <v>Chapman</v>
      </c>
      <c r="O462" t="str">
        <v>geraldkane@mejia.biz</v>
      </c>
      <c r="P462" t="str">
        <v>+1-043-535-9560x8032</v>
      </c>
      <c r="Q462" t="str">
        <v>Donaldhaven</v>
      </c>
      <c r="R462" t="str">
        <v>France</v>
      </c>
      <c r="S462" t="str">
        <v/>
      </c>
    </row>
    <row r="463" spans="1:19" x14ac:dyDescent="0.25">
      <c r="A463">
        <v>462</v>
      </c>
      <c r="B463" t="s">
        <v>739</v>
      </c>
      <c r="C463" t="s">
        <v>161</v>
      </c>
      <c r="D463" t="s">
        <v>2035</v>
      </c>
      <c r="E463" t="s">
        <v>2036</v>
      </c>
      <c r="F463" t="s">
        <v>2037</v>
      </c>
      <c r="G463" t="s">
        <v>265</v>
      </c>
      <c r="L463" t="str">
        <v>461</v>
      </c>
      <c r="M463" t="str">
        <v>Scott</v>
      </c>
      <c r="N463" t="str">
        <v>Matthews</v>
      </c>
      <c r="O463" t="str">
        <v>andrea09@bush.com</v>
      </c>
      <c r="P463" t="str">
        <v>001-603-557-3240x96174</v>
      </c>
      <c r="Q463" t="str">
        <v>Leeshire</v>
      </c>
      <c r="R463" t="str">
        <v>Macedonia</v>
      </c>
      <c r="S463" t="str">
        <v/>
      </c>
    </row>
    <row r="464" spans="1:19" x14ac:dyDescent="0.25">
      <c r="A464">
        <v>463</v>
      </c>
      <c r="B464" t="s">
        <v>559</v>
      </c>
      <c r="C464" t="s">
        <v>2038</v>
      </c>
      <c r="D464" t="s">
        <v>2039</v>
      </c>
      <c r="E464" t="s">
        <v>2040</v>
      </c>
      <c r="F464" t="s">
        <v>2041</v>
      </c>
      <c r="G464" t="s">
        <v>914</v>
      </c>
      <c r="L464" t="str">
        <v>462</v>
      </c>
      <c r="M464" t="str">
        <v>Kimberly</v>
      </c>
      <c r="N464" t="str">
        <v>Howard</v>
      </c>
      <c r="O464" t="str">
        <v>edward95@mcgee.com</v>
      </c>
      <c r="P464" t="str">
        <v>269.945.6818x7229</v>
      </c>
      <c r="Q464" t="str">
        <v>New Joshua</v>
      </c>
      <c r="R464" t="str">
        <v>Colombia</v>
      </c>
      <c r="S464" t="str">
        <v/>
      </c>
    </row>
    <row r="465" spans="1:19" x14ac:dyDescent="0.25">
      <c r="A465">
        <v>464</v>
      </c>
      <c r="B465" t="s">
        <v>429</v>
      </c>
      <c r="C465" t="s">
        <v>2042</v>
      </c>
      <c r="D465" t="s">
        <v>2043</v>
      </c>
      <c r="E465" t="s">
        <v>2044</v>
      </c>
      <c r="F465" t="s">
        <v>2045</v>
      </c>
      <c r="G465" t="s">
        <v>2046</v>
      </c>
      <c r="L465" t="str">
        <v>463</v>
      </c>
      <c r="M465" t="str">
        <v>Amy</v>
      </c>
      <c r="N465" t="str">
        <v>Harrell</v>
      </c>
      <c r="O465" t="str">
        <v>htaylor@johnston.info</v>
      </c>
      <c r="P465" t="str">
        <v>926.914.1368</v>
      </c>
      <c r="Q465" t="str">
        <v>New Kyletown</v>
      </c>
      <c r="R465" t="str">
        <v>San Marino</v>
      </c>
      <c r="S465" t="str">
        <v/>
      </c>
    </row>
    <row r="466" spans="1:19" x14ac:dyDescent="0.25">
      <c r="A466">
        <v>465</v>
      </c>
      <c r="B466" t="s">
        <v>398</v>
      </c>
      <c r="C466" t="s">
        <v>2047</v>
      </c>
      <c r="D466" t="s">
        <v>2048</v>
      </c>
      <c r="E466" t="s">
        <v>2049</v>
      </c>
      <c r="F466" t="s">
        <v>2050</v>
      </c>
      <c r="G466" t="s">
        <v>1160</v>
      </c>
      <c r="L466" t="str">
        <v>464</v>
      </c>
      <c r="M466" t="str">
        <v>Sara</v>
      </c>
      <c r="N466" t="str">
        <v>Crawford</v>
      </c>
      <c r="O466" t="str">
        <v>jessica43@hotmail.com</v>
      </c>
      <c r="P466" t="str">
        <v>812-290-7604x4571</v>
      </c>
      <c r="Q466" t="str">
        <v>Nelsonton</v>
      </c>
      <c r="R466" t="str">
        <v>Equatorial Guinea</v>
      </c>
      <c r="S466" t="str">
        <v/>
      </c>
    </row>
    <row r="467" spans="1:19" x14ac:dyDescent="0.25">
      <c r="A467">
        <v>466</v>
      </c>
      <c r="B467" t="s">
        <v>2051</v>
      </c>
      <c r="C467" t="s">
        <v>2052</v>
      </c>
      <c r="D467" t="s">
        <v>2053</v>
      </c>
      <c r="E467" t="s">
        <v>2054</v>
      </c>
      <c r="F467" t="s">
        <v>2055</v>
      </c>
      <c r="G467" t="s">
        <v>17</v>
      </c>
      <c r="L467" t="str">
        <v>465</v>
      </c>
      <c r="M467" t="str">
        <v>Monica</v>
      </c>
      <c r="N467" t="str">
        <v>Best</v>
      </c>
      <c r="O467" t="str">
        <v>matthewunderwood@morrow.info</v>
      </c>
      <c r="P467" t="str">
        <v>067.543.4540x7517</v>
      </c>
      <c r="Q467" t="str">
        <v>Wallacefurt</v>
      </c>
      <c r="R467" t="str">
        <v>Austria</v>
      </c>
      <c r="S467" t="str">
        <v/>
      </c>
    </row>
    <row r="468" spans="1:19" x14ac:dyDescent="0.25">
      <c r="A468">
        <v>467</v>
      </c>
      <c r="B468" t="s">
        <v>36</v>
      </c>
      <c r="C468" t="s">
        <v>469</v>
      </c>
      <c r="D468" t="s">
        <v>2056</v>
      </c>
      <c r="E468" t="s">
        <v>2057</v>
      </c>
      <c r="F468" t="s">
        <v>2058</v>
      </c>
      <c r="G468" t="s">
        <v>2059</v>
      </c>
      <c r="L468" t="str">
        <v>466</v>
      </c>
      <c r="M468" t="str">
        <v>Denise</v>
      </c>
      <c r="N468" t="str">
        <v>Beck</v>
      </c>
      <c r="O468" t="str">
        <v>alexis89@patterson.info</v>
      </c>
      <c r="P468" t="str">
        <v>+1-263-421-0816x434</v>
      </c>
      <c r="Q468" t="str">
        <v>Duranland</v>
      </c>
      <c r="R468" t="str">
        <v>Christmas Island</v>
      </c>
      <c r="S468" t="str">
        <v/>
      </c>
    </row>
    <row r="469" spans="1:19" x14ac:dyDescent="0.25">
      <c r="A469">
        <v>468</v>
      </c>
      <c r="B469" t="s">
        <v>2060</v>
      </c>
      <c r="C469" t="s">
        <v>167</v>
      </c>
      <c r="D469" t="s">
        <v>2061</v>
      </c>
      <c r="E469" t="s">
        <v>2062</v>
      </c>
      <c r="F469" t="s">
        <v>2063</v>
      </c>
      <c r="G469" t="s">
        <v>438</v>
      </c>
      <c r="L469" t="str">
        <v>467</v>
      </c>
      <c r="M469" t="str">
        <v>Richard</v>
      </c>
      <c r="N469" t="str">
        <v>Gomez</v>
      </c>
      <c r="O469" t="str">
        <v>arthur92@willis.info</v>
      </c>
      <c r="P469" t="str">
        <v>436.129.6333</v>
      </c>
      <c r="Q469" t="str">
        <v>North Frederick</v>
      </c>
      <c r="R469" t="str">
        <v>Malta</v>
      </c>
      <c r="S469" t="str">
        <v/>
      </c>
    </row>
    <row r="470" spans="1:19" x14ac:dyDescent="0.25">
      <c r="A470">
        <v>469</v>
      </c>
      <c r="B470" t="s">
        <v>36</v>
      </c>
      <c r="C470" t="s">
        <v>273</v>
      </c>
      <c r="D470" t="s">
        <v>2064</v>
      </c>
      <c r="E470" t="s">
        <v>2065</v>
      </c>
      <c r="F470" t="s">
        <v>2066</v>
      </c>
      <c r="G470" t="s">
        <v>2027</v>
      </c>
      <c r="L470" t="str">
        <v>468</v>
      </c>
      <c r="M470" t="str">
        <v>Alexis</v>
      </c>
      <c r="N470" t="str">
        <v>Daniel</v>
      </c>
      <c r="O470" t="str">
        <v>mullinslisa@lewis.com</v>
      </c>
      <c r="P470" t="str">
        <v>507.104.3439x377</v>
      </c>
      <c r="Q470" t="str">
        <v>West Jaimetown</v>
      </c>
      <c r="R470" t="str">
        <v>Congo</v>
      </c>
      <c r="S470" t="str">
        <v/>
      </c>
    </row>
    <row r="471" spans="1:19" x14ac:dyDescent="0.25">
      <c r="A471">
        <v>470</v>
      </c>
      <c r="B471" t="s">
        <v>1914</v>
      </c>
      <c r="C471" t="s">
        <v>560</v>
      </c>
      <c r="D471" t="s">
        <v>2067</v>
      </c>
      <c r="E471" t="s">
        <v>2068</v>
      </c>
      <c r="F471" t="s">
        <v>2069</v>
      </c>
      <c r="G471" t="s">
        <v>2070</v>
      </c>
      <c r="L471" t="str">
        <v>469</v>
      </c>
      <c r="M471" t="str">
        <v>Richard</v>
      </c>
      <c r="N471" t="str">
        <v>Martin</v>
      </c>
      <c r="O471" t="str">
        <v>cstewart@oconnor-cook.info</v>
      </c>
      <c r="P471" t="str">
        <v>961-069-8639x578</v>
      </c>
      <c r="Q471" t="str">
        <v>New Gabriel</v>
      </c>
      <c r="R471" t="str">
        <v>Georgia</v>
      </c>
      <c r="S471" t="str">
        <v/>
      </c>
    </row>
    <row r="472" spans="1:19" x14ac:dyDescent="0.25">
      <c r="A472">
        <v>471</v>
      </c>
      <c r="B472" t="s">
        <v>1112</v>
      </c>
      <c r="C472" t="s">
        <v>2071</v>
      </c>
      <c r="D472" t="s">
        <v>2072</v>
      </c>
      <c r="E472" t="s">
        <v>2073</v>
      </c>
      <c r="F472" t="s">
        <v>2074</v>
      </c>
      <c r="G472" t="s">
        <v>142</v>
      </c>
      <c r="L472" t="str">
        <v>470</v>
      </c>
      <c r="M472" t="str">
        <v>Mark</v>
      </c>
      <c r="N472" t="str">
        <v>Patterson</v>
      </c>
      <c r="O472" t="str">
        <v>zwoods@moore-baker.com</v>
      </c>
      <c r="P472" t="str">
        <v>455.393.0786</v>
      </c>
      <c r="Q472" t="str">
        <v>Barnesbury</v>
      </c>
      <c r="R472" t="str">
        <v>Yemen</v>
      </c>
      <c r="S472" t="str">
        <v/>
      </c>
    </row>
    <row r="473" spans="1:19" x14ac:dyDescent="0.25">
      <c r="A473">
        <v>472</v>
      </c>
      <c r="B473" t="s">
        <v>683</v>
      </c>
      <c r="C473" t="s">
        <v>2075</v>
      </c>
      <c r="D473" t="s">
        <v>2076</v>
      </c>
      <c r="E473" t="s">
        <v>2077</v>
      </c>
      <c r="F473" t="s">
        <v>2078</v>
      </c>
      <c r="G473" t="s">
        <v>948</v>
      </c>
      <c r="L473" t="str">
        <v>471</v>
      </c>
      <c r="M473" t="str">
        <v>Lori</v>
      </c>
      <c r="N473" t="str">
        <v>Banks</v>
      </c>
      <c r="O473" t="str">
        <v>sheilanorris@yahoo.com</v>
      </c>
      <c r="P473" t="str">
        <v>(977)720-1364x9840</v>
      </c>
      <c r="Q473" t="str">
        <v>South Terriside</v>
      </c>
      <c r="R473" t="str">
        <v>Andorra</v>
      </c>
      <c r="S473" t="str">
        <v/>
      </c>
    </row>
    <row r="474" spans="1:19" x14ac:dyDescent="0.25">
      <c r="A474">
        <v>473</v>
      </c>
      <c r="B474" t="s">
        <v>439</v>
      </c>
      <c r="C474" t="s">
        <v>2079</v>
      </c>
      <c r="D474" t="s">
        <v>2080</v>
      </c>
      <c r="E474" t="s">
        <v>2081</v>
      </c>
      <c r="F474" t="s">
        <v>2082</v>
      </c>
      <c r="G474" t="s">
        <v>547</v>
      </c>
      <c r="L474" t="str">
        <v>472</v>
      </c>
      <c r="M474" t="str">
        <v>Kyle</v>
      </c>
      <c r="N474" t="str">
        <v>Velazquez</v>
      </c>
      <c r="O474" t="str">
        <v>mary55@gmail.com</v>
      </c>
      <c r="P474" t="str">
        <v>001-457-832-1959x60062</v>
      </c>
      <c r="Q474" t="str">
        <v>Jonesville</v>
      </c>
      <c r="R474" t="str">
        <v>Holy See (Vatican City State)</v>
      </c>
      <c r="S474" t="str">
        <v/>
      </c>
    </row>
    <row r="475" spans="1:19" x14ac:dyDescent="0.25">
      <c r="A475">
        <v>474</v>
      </c>
      <c r="B475" t="s">
        <v>25</v>
      </c>
      <c r="C475" t="s">
        <v>1472</v>
      </c>
      <c r="D475" t="s">
        <v>2083</v>
      </c>
      <c r="E475" t="s">
        <v>2084</v>
      </c>
      <c r="F475" t="s">
        <v>2085</v>
      </c>
      <c r="G475" t="s">
        <v>1730</v>
      </c>
      <c r="L475" t="str">
        <v>473</v>
      </c>
      <c r="M475" t="str">
        <v>Angela</v>
      </c>
      <c r="N475" t="str">
        <v>Velez</v>
      </c>
      <c r="O475" t="str">
        <v>garcianicholas@sweeney.net</v>
      </c>
      <c r="P475" t="str">
        <v>994-667-7215x7657</v>
      </c>
      <c r="Q475" t="str">
        <v>South Kathleen</v>
      </c>
      <c r="R475" t="str">
        <v>Cayman Islands</v>
      </c>
      <c r="S475" t="str">
        <v/>
      </c>
    </row>
    <row r="476" spans="1:19" x14ac:dyDescent="0.25">
      <c r="A476">
        <v>475</v>
      </c>
      <c r="B476" t="s">
        <v>2086</v>
      </c>
      <c r="C476" t="s">
        <v>571</v>
      </c>
      <c r="D476" t="s">
        <v>2087</v>
      </c>
      <c r="E476" t="s">
        <v>2088</v>
      </c>
      <c r="F476" t="s">
        <v>2089</v>
      </c>
      <c r="G476" t="s">
        <v>1015</v>
      </c>
      <c r="L476" t="str">
        <v>474</v>
      </c>
      <c r="M476" t="str">
        <v>Scott</v>
      </c>
      <c r="N476" t="str">
        <v>Cisneros</v>
      </c>
      <c r="O476" t="str">
        <v>leejill@barrett-gibson.biz</v>
      </c>
      <c r="P476" t="str">
        <v>(907)396-8611</v>
      </c>
      <c r="Q476" t="str">
        <v>New Anne</v>
      </c>
      <c r="R476" t="str">
        <v>Pitcairn Islands</v>
      </c>
      <c r="S476" t="str">
        <v/>
      </c>
    </row>
    <row r="477" spans="1:19" x14ac:dyDescent="0.25">
      <c r="A477">
        <v>476</v>
      </c>
      <c r="B477" t="s">
        <v>2090</v>
      </c>
      <c r="C477" t="s">
        <v>2091</v>
      </c>
      <c r="D477" t="s">
        <v>2092</v>
      </c>
      <c r="E477" t="s">
        <v>2093</v>
      </c>
      <c r="F477" t="s">
        <v>367</v>
      </c>
      <c r="G477" t="s">
        <v>148</v>
      </c>
      <c r="L477" t="str">
        <v>475</v>
      </c>
      <c r="M477" t="str">
        <v>Kristy</v>
      </c>
      <c r="N477" t="str">
        <v>Daniels</v>
      </c>
      <c r="O477" t="str">
        <v>josejackson@wright-lee.com</v>
      </c>
      <c r="P477" t="str">
        <v>(475)996-0173x51009</v>
      </c>
      <c r="Q477" t="str">
        <v>South Brittany</v>
      </c>
      <c r="R477" t="str">
        <v>Liechtenstein</v>
      </c>
      <c r="S477" t="str">
        <v/>
      </c>
    </row>
    <row r="478" spans="1:19" x14ac:dyDescent="0.25">
      <c r="A478">
        <v>477</v>
      </c>
      <c r="B478" t="s">
        <v>754</v>
      </c>
      <c r="C478" t="s">
        <v>273</v>
      </c>
      <c r="D478" t="s">
        <v>2094</v>
      </c>
      <c r="E478" t="s">
        <v>2095</v>
      </c>
      <c r="F478" t="s">
        <v>2096</v>
      </c>
      <c r="G478" t="s">
        <v>770</v>
      </c>
      <c r="L478" t="str">
        <v>476</v>
      </c>
      <c r="M478" t="str">
        <v>Anna</v>
      </c>
      <c r="N478" t="str">
        <v>Rowland</v>
      </c>
      <c r="O478" t="str">
        <v>hshaw@hotmail.com</v>
      </c>
      <c r="P478" t="str">
        <v>473.883.5141x130</v>
      </c>
      <c r="Q478" t="str">
        <v>New Mitchell</v>
      </c>
      <c r="R478" t="str">
        <v>Bangladesh</v>
      </c>
      <c r="S478" t="str">
        <v/>
      </c>
    </row>
    <row r="479" spans="1:19" x14ac:dyDescent="0.25">
      <c r="A479">
        <v>478</v>
      </c>
      <c r="B479" t="s">
        <v>1619</v>
      </c>
      <c r="C479" t="s">
        <v>13</v>
      </c>
      <c r="D479" t="s">
        <v>2097</v>
      </c>
      <c r="E479" t="s">
        <v>2098</v>
      </c>
      <c r="F479" t="s">
        <v>2099</v>
      </c>
      <c r="G479" t="s">
        <v>265</v>
      </c>
      <c r="L479" t="str">
        <v>477</v>
      </c>
      <c r="M479" t="str">
        <v>Michael</v>
      </c>
      <c r="N479" t="str">
        <v>Martin</v>
      </c>
      <c r="O479" t="str">
        <v>jefferymoran@yahoo.com</v>
      </c>
      <c r="P479" t="str">
        <v>279.423.2005</v>
      </c>
      <c r="Q479" t="str">
        <v>West Sarachester</v>
      </c>
      <c r="R479" t="str">
        <v>Madagascar</v>
      </c>
      <c r="S479" t="str">
        <v/>
      </c>
    </row>
    <row r="480" spans="1:19" x14ac:dyDescent="0.25">
      <c r="A480">
        <v>479</v>
      </c>
      <c r="B480" t="s">
        <v>232</v>
      </c>
      <c r="C480" t="s">
        <v>1007</v>
      </c>
      <c r="D480" t="s">
        <v>2100</v>
      </c>
      <c r="E480" t="s">
        <v>2101</v>
      </c>
      <c r="F480" t="s">
        <v>2102</v>
      </c>
      <c r="G480" t="s">
        <v>2103</v>
      </c>
      <c r="L480" t="str">
        <v>478</v>
      </c>
      <c r="M480" t="str">
        <v>Kenneth</v>
      </c>
      <c r="N480" t="str">
        <v>Garcia</v>
      </c>
      <c r="O480" t="str">
        <v>vperry@evans.org</v>
      </c>
      <c r="P480" t="str">
        <v>001-331-521-8650x34129</v>
      </c>
      <c r="Q480" t="str">
        <v>North Robertfurt</v>
      </c>
      <c r="R480" t="str">
        <v>Colombia</v>
      </c>
      <c r="S480" t="str">
        <v/>
      </c>
    </row>
    <row r="481" spans="1:19" x14ac:dyDescent="0.25">
      <c r="A481">
        <v>480</v>
      </c>
      <c r="B481" t="s">
        <v>444</v>
      </c>
      <c r="C481" t="s">
        <v>2104</v>
      </c>
      <c r="D481" t="s">
        <v>2105</v>
      </c>
      <c r="E481" t="s">
        <v>2106</v>
      </c>
      <c r="F481" t="s">
        <v>2107</v>
      </c>
      <c r="G481" t="s">
        <v>172</v>
      </c>
      <c r="L481" t="str">
        <v>479</v>
      </c>
      <c r="M481" t="str">
        <v>Samantha</v>
      </c>
      <c r="N481" t="str">
        <v>Reyes</v>
      </c>
      <c r="O481" t="str">
        <v>wwhitehead@hotmail.com</v>
      </c>
      <c r="P481" t="str">
        <v>370-882-1903</v>
      </c>
      <c r="Q481" t="str">
        <v>East Paul</v>
      </c>
      <c r="R481" t="str">
        <v>Spain</v>
      </c>
      <c r="S481" t="str">
        <v/>
      </c>
    </row>
    <row r="482" spans="1:19" x14ac:dyDescent="0.25">
      <c r="A482">
        <v>481</v>
      </c>
      <c r="B482" t="s">
        <v>2108</v>
      </c>
      <c r="C482" t="s">
        <v>1577</v>
      </c>
      <c r="D482" t="s">
        <v>2109</v>
      </c>
      <c r="E482" t="s">
        <v>2110</v>
      </c>
      <c r="F482" t="s">
        <v>2111</v>
      </c>
      <c r="G482" t="s">
        <v>569</v>
      </c>
      <c r="L482" t="str">
        <v>480</v>
      </c>
      <c r="M482" t="str">
        <v>Jessica</v>
      </c>
      <c r="N482" t="str">
        <v>Andrade</v>
      </c>
      <c r="O482" t="str">
        <v>obruce@brown.org</v>
      </c>
      <c r="P482" t="str">
        <v>156.946.5007x910</v>
      </c>
      <c r="Q482" t="str">
        <v>Stantonshire</v>
      </c>
      <c r="R482" t="str">
        <v>Svalbard &amp; Jan Mayen Islands</v>
      </c>
      <c r="S482" t="str">
        <v/>
      </c>
    </row>
    <row r="483" spans="1:19" x14ac:dyDescent="0.25">
      <c r="A483">
        <v>482</v>
      </c>
      <c r="B483" t="s">
        <v>2112</v>
      </c>
      <c r="C483" t="s">
        <v>2113</v>
      </c>
      <c r="D483" t="s">
        <v>2114</v>
      </c>
      <c r="E483" t="s">
        <v>2115</v>
      </c>
      <c r="F483" t="s">
        <v>2116</v>
      </c>
      <c r="G483" t="s">
        <v>2117</v>
      </c>
      <c r="L483" t="str">
        <v>481</v>
      </c>
      <c r="M483" t="str">
        <v>Derrick</v>
      </c>
      <c r="N483" t="str">
        <v>Stephenson</v>
      </c>
      <c r="O483" t="str">
        <v>scottclark@gmail.com</v>
      </c>
      <c r="P483" t="str">
        <v>+1-470-471-2871x797</v>
      </c>
      <c r="Q483" t="str">
        <v>Port Tanya</v>
      </c>
      <c r="R483" t="str">
        <v>Norfolk Island</v>
      </c>
      <c r="S483" t="str">
        <v/>
      </c>
    </row>
    <row r="484" spans="1:19" x14ac:dyDescent="0.25">
      <c r="A484">
        <v>483</v>
      </c>
      <c r="B484" t="s">
        <v>2118</v>
      </c>
      <c r="C484" t="s">
        <v>1343</v>
      </c>
      <c r="D484" t="s">
        <v>2119</v>
      </c>
      <c r="E484">
        <v>624691602</v>
      </c>
      <c r="F484" t="s">
        <v>2120</v>
      </c>
      <c r="G484" t="s">
        <v>705</v>
      </c>
      <c r="L484" t="str">
        <v>482</v>
      </c>
      <c r="M484" t="str">
        <v>Brittany</v>
      </c>
      <c r="N484" t="str">
        <v>Villarreal</v>
      </c>
      <c r="O484" t="str">
        <v>browngary@gmail.com</v>
      </c>
      <c r="P484" t="str">
        <v>(384)650-6186x5580</v>
      </c>
      <c r="Q484" t="str">
        <v>East Amanda</v>
      </c>
      <c r="R484" t="str">
        <v>Myanmar</v>
      </c>
      <c r="S484" t="str">
        <v/>
      </c>
    </row>
    <row r="485" spans="1:19" x14ac:dyDescent="0.25">
      <c r="A485">
        <v>484</v>
      </c>
      <c r="B485" t="s">
        <v>1264</v>
      </c>
      <c r="C485" t="s">
        <v>1094</v>
      </c>
      <c r="D485" t="s">
        <v>2121</v>
      </c>
      <c r="E485" t="s">
        <v>2122</v>
      </c>
      <c r="F485" t="s">
        <v>2123</v>
      </c>
      <c r="G485" t="s">
        <v>59</v>
      </c>
      <c r="L485" t="str">
        <v>483</v>
      </c>
      <c r="M485" t="str">
        <v>Melanie</v>
      </c>
      <c r="N485" t="str">
        <v>Nelson</v>
      </c>
      <c r="O485" t="str">
        <v>lopezdaniel@burgess.com</v>
      </c>
      <c r="P485" t="str">
        <v>624691602</v>
      </c>
      <c r="Q485" t="str">
        <v>Johnsonberg</v>
      </c>
      <c r="R485" t="str">
        <v>Vanuatu</v>
      </c>
      <c r="S485" t="str">
        <v/>
      </c>
    </row>
    <row r="486" spans="1:19" x14ac:dyDescent="0.25">
      <c r="A486">
        <v>485</v>
      </c>
      <c r="B486" t="s">
        <v>548</v>
      </c>
      <c r="C486" t="s">
        <v>304</v>
      </c>
      <c r="D486" t="s">
        <v>2124</v>
      </c>
      <c r="E486" t="s">
        <v>2125</v>
      </c>
      <c r="F486" t="s">
        <v>2126</v>
      </c>
      <c r="G486" t="s">
        <v>2127</v>
      </c>
      <c r="L486" t="str">
        <v>484</v>
      </c>
      <c r="M486" t="str">
        <v>Elizabeth</v>
      </c>
      <c r="N486" t="str">
        <v>Kennedy</v>
      </c>
      <c r="O486" t="str">
        <v>zwilson@miller.biz</v>
      </c>
      <c r="P486" t="str">
        <v>(897)386-2675</v>
      </c>
      <c r="Q486" t="str">
        <v>New Kimberly</v>
      </c>
      <c r="R486" t="str">
        <v>Guernsey</v>
      </c>
      <c r="S486" t="str">
        <v/>
      </c>
    </row>
    <row r="487" spans="1:19" x14ac:dyDescent="0.25">
      <c r="A487">
        <v>486</v>
      </c>
      <c r="B487" t="s">
        <v>66</v>
      </c>
      <c r="C487" t="s">
        <v>2128</v>
      </c>
      <c r="D487" t="s">
        <v>2129</v>
      </c>
      <c r="E487">
        <f>1-678-403-5537</f>
        <v>-6617</v>
      </c>
      <c r="F487" t="s">
        <v>2130</v>
      </c>
      <c r="G487" t="s">
        <v>902</v>
      </c>
      <c r="L487" t="str">
        <v>485</v>
      </c>
      <c r="M487" t="str">
        <v>Melissa</v>
      </c>
      <c r="N487" t="str">
        <v>Golden</v>
      </c>
      <c r="O487" t="str">
        <v>xkelly@hotmail.com</v>
      </c>
      <c r="P487" t="str">
        <v>001-023-081-4334x67476</v>
      </c>
      <c r="Q487" t="str">
        <v>Port Colton</v>
      </c>
      <c r="R487" t="str">
        <v>Saint Pierre and Miquelon</v>
      </c>
      <c r="S487" t="str">
        <v/>
      </c>
    </row>
    <row r="488" spans="1:19" x14ac:dyDescent="0.25">
      <c r="A488">
        <v>487</v>
      </c>
      <c r="B488" t="s">
        <v>2131</v>
      </c>
      <c r="C488" t="s">
        <v>932</v>
      </c>
      <c r="D488" t="s">
        <v>2132</v>
      </c>
      <c r="E488" t="s">
        <v>2133</v>
      </c>
      <c r="F488" t="s">
        <v>2134</v>
      </c>
      <c r="G488" t="s">
        <v>386</v>
      </c>
      <c r="L488" t="str">
        <v>486</v>
      </c>
      <c r="M488" t="str">
        <v>Christopher</v>
      </c>
      <c r="N488" t="str">
        <v>Valentine</v>
      </c>
      <c r="O488" t="str">
        <v>kevinwilkerson@yahoo.com</v>
      </c>
      <c r="P488" t="str">
        <v>-6617</v>
      </c>
      <c r="Q488" t="str">
        <v>North Laurenton</v>
      </c>
      <c r="R488" t="str">
        <v>Portugal</v>
      </c>
      <c r="S488" t="str">
        <v/>
      </c>
    </row>
    <row r="489" spans="1:19" x14ac:dyDescent="0.25">
      <c r="A489">
        <v>488</v>
      </c>
      <c r="B489" t="s">
        <v>393</v>
      </c>
      <c r="C489" t="s">
        <v>2135</v>
      </c>
      <c r="D489" t="s">
        <v>2136</v>
      </c>
      <c r="E489" t="s">
        <v>2137</v>
      </c>
      <c r="F489" t="s">
        <v>2138</v>
      </c>
      <c r="G489" t="s">
        <v>415</v>
      </c>
      <c r="L489" t="str">
        <v>487</v>
      </c>
      <c r="M489" t="str">
        <v>Shawn</v>
      </c>
      <c r="N489" t="str">
        <v>Brewer</v>
      </c>
      <c r="O489" t="str">
        <v>briannarowland@hudson.com</v>
      </c>
      <c r="P489" t="str">
        <v>969.331.6443x19662</v>
      </c>
      <c r="Q489" t="str">
        <v>Paulborough</v>
      </c>
      <c r="R489" t="str">
        <v>France</v>
      </c>
      <c r="S489" t="str">
        <v/>
      </c>
    </row>
    <row r="490" spans="1:19" x14ac:dyDescent="0.25">
      <c r="A490">
        <v>489</v>
      </c>
      <c r="B490" t="s">
        <v>324</v>
      </c>
      <c r="C490" t="s">
        <v>239</v>
      </c>
      <c r="D490" t="s">
        <v>2139</v>
      </c>
      <c r="E490">
        <f>1-230-898-5207</f>
        <v>-6334</v>
      </c>
      <c r="F490" t="s">
        <v>2140</v>
      </c>
      <c r="G490" t="s">
        <v>249</v>
      </c>
      <c r="L490" t="str">
        <v>488</v>
      </c>
      <c r="M490" t="str">
        <v>Travis</v>
      </c>
      <c r="N490" t="str">
        <v>Pierce</v>
      </c>
      <c r="O490" t="str">
        <v>hudsonandrew@yahoo.com</v>
      </c>
      <c r="P490" t="str">
        <v>001-114-783-2507x345</v>
      </c>
      <c r="Q490" t="str">
        <v>Hollowayhaven</v>
      </c>
      <c r="R490" t="str">
        <v>Suriname</v>
      </c>
      <c r="S490" t="str">
        <v/>
      </c>
    </row>
    <row r="491" spans="1:19" x14ac:dyDescent="0.25">
      <c r="A491">
        <v>490</v>
      </c>
      <c r="B491" t="s">
        <v>2141</v>
      </c>
      <c r="C491" t="s">
        <v>192</v>
      </c>
      <c r="D491" t="s">
        <v>2142</v>
      </c>
      <c r="E491" t="s">
        <v>2143</v>
      </c>
      <c r="F491" t="s">
        <v>2144</v>
      </c>
      <c r="G491" t="s">
        <v>726</v>
      </c>
      <c r="L491" t="str">
        <v>489</v>
      </c>
      <c r="M491" t="str">
        <v>Anthony</v>
      </c>
      <c r="N491" t="str">
        <v>Moss</v>
      </c>
      <c r="O491" t="str">
        <v>keymichelle@graves.org</v>
      </c>
      <c r="P491" t="str">
        <v>-6334</v>
      </c>
      <c r="Q491" t="str">
        <v>East Christopherside</v>
      </c>
      <c r="R491" t="str">
        <v>Jersey</v>
      </c>
      <c r="S491" t="str">
        <v/>
      </c>
    </row>
    <row r="492" spans="1:19" x14ac:dyDescent="0.25">
      <c r="A492">
        <v>491</v>
      </c>
      <c r="B492" t="s">
        <v>106</v>
      </c>
      <c r="C492" t="s">
        <v>2145</v>
      </c>
      <c r="D492" t="s">
        <v>2146</v>
      </c>
      <c r="E492" t="s">
        <v>2147</v>
      </c>
      <c r="F492" t="s">
        <v>2148</v>
      </c>
      <c r="G492" t="s">
        <v>1182</v>
      </c>
      <c r="L492" t="str">
        <v>490</v>
      </c>
      <c r="M492" t="str">
        <v>Johnny</v>
      </c>
      <c r="N492" t="str">
        <v>Rodriguez</v>
      </c>
      <c r="O492" t="str">
        <v>suarezgina@thomas.com</v>
      </c>
      <c r="P492" t="str">
        <v>426.092.6914x3528</v>
      </c>
      <c r="Q492" t="str">
        <v>Erikafort</v>
      </c>
      <c r="R492" t="str">
        <v>Djibouti</v>
      </c>
      <c r="S492" t="str">
        <v/>
      </c>
    </row>
    <row r="493" spans="1:19" x14ac:dyDescent="0.25">
      <c r="A493">
        <v>492</v>
      </c>
      <c r="B493" t="s">
        <v>1023</v>
      </c>
      <c r="C493" t="s">
        <v>1374</v>
      </c>
      <c r="D493" t="s">
        <v>2149</v>
      </c>
      <c r="E493" t="s">
        <v>2150</v>
      </c>
      <c r="F493" t="s">
        <v>2151</v>
      </c>
      <c r="G493" t="s">
        <v>2152</v>
      </c>
      <c r="L493" t="str">
        <v>491</v>
      </c>
      <c r="M493" t="str">
        <v>Katherine</v>
      </c>
      <c r="N493" t="str">
        <v>Hobbs</v>
      </c>
      <c r="O493" t="str">
        <v>ericmitchell@perry.org</v>
      </c>
      <c r="P493" t="str">
        <v>813.477.1441x67036</v>
      </c>
      <c r="Q493" t="str">
        <v>Kellerland</v>
      </c>
      <c r="R493" t="str">
        <v>Latvia</v>
      </c>
      <c r="S493" t="str">
        <v/>
      </c>
    </row>
    <row r="494" spans="1:19" x14ac:dyDescent="0.25">
      <c r="A494">
        <v>493</v>
      </c>
      <c r="B494" t="s">
        <v>733</v>
      </c>
      <c r="C494" t="s">
        <v>987</v>
      </c>
      <c r="D494" t="s">
        <v>2153</v>
      </c>
      <c r="E494" t="s">
        <v>2154</v>
      </c>
      <c r="F494" t="s">
        <v>2155</v>
      </c>
      <c r="G494" t="s">
        <v>386</v>
      </c>
      <c r="L494" t="str">
        <v>492</v>
      </c>
      <c r="M494" t="str">
        <v>Christian</v>
      </c>
      <c r="N494" t="str">
        <v>Cook</v>
      </c>
      <c r="O494" t="str">
        <v>floresamy@byrd.net</v>
      </c>
      <c r="P494" t="str">
        <v>930.655.6329x0639</v>
      </c>
      <c r="Q494" t="str">
        <v>Travisview</v>
      </c>
      <c r="R494" t="str">
        <v>Papua New Guinea</v>
      </c>
      <c r="S494" t="str">
        <v/>
      </c>
    </row>
    <row r="495" spans="1:19" x14ac:dyDescent="0.25">
      <c r="A495">
        <v>494</v>
      </c>
      <c r="B495" t="s">
        <v>944</v>
      </c>
      <c r="C495" t="s">
        <v>671</v>
      </c>
      <c r="D495" t="s">
        <v>2156</v>
      </c>
      <c r="E495">
        <f>1-641-219-5985</f>
        <v>-6844</v>
      </c>
      <c r="F495" t="s">
        <v>2157</v>
      </c>
      <c r="G495" t="s">
        <v>142</v>
      </c>
      <c r="L495" t="str">
        <v>493</v>
      </c>
      <c r="M495" t="str">
        <v>Diana</v>
      </c>
      <c r="N495" t="str">
        <v>Clark</v>
      </c>
      <c r="O495" t="str">
        <v>nicholas14@howard.info</v>
      </c>
      <c r="P495" t="str">
        <v>081.259.0312</v>
      </c>
      <c r="Q495" t="str">
        <v>Lake Deborahborough</v>
      </c>
      <c r="R495" t="str">
        <v>France</v>
      </c>
      <c r="S495" t="str">
        <v/>
      </c>
    </row>
    <row r="496" spans="1:19" x14ac:dyDescent="0.25">
      <c r="A496">
        <v>495</v>
      </c>
      <c r="B496" t="s">
        <v>2158</v>
      </c>
      <c r="C496" t="s">
        <v>2159</v>
      </c>
      <c r="D496" t="s">
        <v>2160</v>
      </c>
      <c r="E496" t="s">
        <v>2161</v>
      </c>
      <c r="F496" t="s">
        <v>2162</v>
      </c>
      <c r="G496" t="s">
        <v>1092</v>
      </c>
      <c r="L496" t="str">
        <v>494</v>
      </c>
      <c r="M496" t="str">
        <v>Jennifer</v>
      </c>
      <c r="N496" t="str">
        <v>Reynolds</v>
      </c>
      <c r="O496" t="str">
        <v>louis05@hotmail.com</v>
      </c>
      <c r="P496" t="str">
        <v>-6844</v>
      </c>
      <c r="Q496" t="str">
        <v>Humphreyview</v>
      </c>
      <c r="R496" t="str">
        <v>Andorra</v>
      </c>
      <c r="S496" t="str">
        <v/>
      </c>
    </row>
    <row r="497" spans="1:19" x14ac:dyDescent="0.25">
      <c r="A497">
        <v>496</v>
      </c>
      <c r="B497" t="s">
        <v>167</v>
      </c>
      <c r="C497" t="s">
        <v>382</v>
      </c>
      <c r="D497" t="s">
        <v>2163</v>
      </c>
      <c r="E497" t="s">
        <v>2164</v>
      </c>
      <c r="F497" t="s">
        <v>2165</v>
      </c>
      <c r="G497" t="s">
        <v>2166</v>
      </c>
      <c r="L497" t="str">
        <v>495</v>
      </c>
      <c r="M497" t="str">
        <v>Philip</v>
      </c>
      <c r="N497" t="str">
        <v>Malone</v>
      </c>
      <c r="O497" t="str">
        <v>rebeccawilson@yahoo.com</v>
      </c>
      <c r="P497" t="str">
        <v>001-486-091-5917x5077</v>
      </c>
      <c r="Q497" t="str">
        <v>Daltonside</v>
      </c>
      <c r="R497" t="str">
        <v>Azerbaijan</v>
      </c>
      <c r="S497" t="str">
        <v/>
      </c>
    </row>
    <row r="498" spans="1:19" x14ac:dyDescent="0.25">
      <c r="A498">
        <v>497</v>
      </c>
      <c r="B498" t="s">
        <v>66</v>
      </c>
      <c r="C498" t="s">
        <v>2167</v>
      </c>
      <c r="D498" t="s">
        <v>2168</v>
      </c>
      <c r="E498" t="s">
        <v>2169</v>
      </c>
      <c r="F498" t="s">
        <v>2170</v>
      </c>
      <c r="G498" t="s">
        <v>1277</v>
      </c>
      <c r="L498" t="str">
        <v>496</v>
      </c>
      <c r="M498" t="str">
        <v>Daniel</v>
      </c>
      <c r="N498" t="str">
        <v>Brown</v>
      </c>
      <c r="O498" t="str">
        <v>brownmark@williams-blair.net</v>
      </c>
      <c r="P498" t="str">
        <v>250-699-2631</v>
      </c>
      <c r="Q498" t="str">
        <v>Piercefort</v>
      </c>
      <c r="R498" t="str">
        <v>Zimbabwe</v>
      </c>
      <c r="S498" t="str">
        <v/>
      </c>
    </row>
    <row r="499" spans="1:19" x14ac:dyDescent="0.25">
      <c r="A499">
        <v>498</v>
      </c>
      <c r="B499" t="s">
        <v>1228</v>
      </c>
      <c r="C499" t="s">
        <v>2171</v>
      </c>
      <c r="D499" t="s">
        <v>2172</v>
      </c>
      <c r="E499" t="s">
        <v>2173</v>
      </c>
      <c r="F499" t="s">
        <v>2174</v>
      </c>
      <c r="G499" t="s">
        <v>2175</v>
      </c>
      <c r="L499" t="str">
        <v>497</v>
      </c>
      <c r="M499" t="str">
        <v>Christopher</v>
      </c>
      <c r="N499" t="str">
        <v>Norton</v>
      </c>
      <c r="O499" t="str">
        <v>warrenkathryn@powers.biz</v>
      </c>
      <c r="P499" t="str">
        <v>(997)382-9147x497</v>
      </c>
      <c r="Q499" t="str">
        <v>North Marcus</v>
      </c>
      <c r="R499" t="str">
        <v>Honduras</v>
      </c>
      <c r="S499" t="str">
        <v/>
      </c>
    </row>
    <row r="500" spans="1:19" x14ac:dyDescent="0.25">
      <c r="A500">
        <v>499</v>
      </c>
      <c r="B500" t="s">
        <v>505</v>
      </c>
      <c r="C500" t="s">
        <v>2176</v>
      </c>
      <c r="D500" t="s">
        <v>2177</v>
      </c>
      <c r="E500" t="s">
        <v>2178</v>
      </c>
      <c r="F500" t="s">
        <v>2179</v>
      </c>
      <c r="G500" t="s">
        <v>288</v>
      </c>
      <c r="L500" t="str">
        <v>498</v>
      </c>
      <c r="M500" t="str">
        <v>Nicholas</v>
      </c>
      <c r="N500" t="str">
        <v>Ellis</v>
      </c>
      <c r="O500" t="str">
        <v>williamsmelissa@scott.com</v>
      </c>
      <c r="P500" t="str">
        <v>(895)724-6470</v>
      </c>
      <c r="Q500" t="str">
        <v>Brettville</v>
      </c>
      <c r="R500" t="str">
        <v>Syrian Arab Republic</v>
      </c>
      <c r="S500" t="str">
        <v/>
      </c>
    </row>
    <row r="501" spans="1:19" x14ac:dyDescent="0.25">
      <c r="A501">
        <v>500</v>
      </c>
      <c r="B501" t="s">
        <v>1754</v>
      </c>
      <c r="C501" t="s">
        <v>2180</v>
      </c>
      <c r="D501" t="s">
        <v>2181</v>
      </c>
      <c r="E501" t="s">
        <v>2182</v>
      </c>
      <c r="F501" t="s">
        <v>2183</v>
      </c>
      <c r="G501" t="s">
        <v>2184</v>
      </c>
      <c r="L501" t="str">
        <v>499</v>
      </c>
      <c r="M501" t="str">
        <v>Kevin</v>
      </c>
      <c r="N501" t="str">
        <v>Howell</v>
      </c>
      <c r="O501" t="str">
        <v>moorejohn@yahoo.com</v>
      </c>
      <c r="P501" t="str">
        <v>(882)976-5340x5817</v>
      </c>
      <c r="Q501" t="str">
        <v>Jamesland</v>
      </c>
      <c r="R501" t="str">
        <v>Palau</v>
      </c>
      <c r="S501" t="str">
        <v/>
      </c>
    </row>
    <row r="502" spans="1:19" x14ac:dyDescent="0.25">
      <c r="L502" t="str">
        <v>500</v>
      </c>
      <c r="M502" t="str">
        <v>Donald</v>
      </c>
      <c r="N502" t="str">
        <v>Maynard</v>
      </c>
      <c r="O502" t="str">
        <v>meredith02@gmail.com</v>
      </c>
      <c r="P502" t="str">
        <v>419.049.6298x1227</v>
      </c>
      <c r="Q502" t="str">
        <v>North Cindybury</v>
      </c>
      <c r="R502" t="str">
        <v>Mauritius</v>
      </c>
      <c r="S502" t="str">
        <v/>
      </c>
    </row>
    <row r="503" spans="1:19" x14ac:dyDescent="0.25">
      <c r="L503" t="str">
        <v/>
      </c>
      <c r="M503" t="str">
        <v/>
      </c>
      <c r="N503" t="str">
        <v/>
      </c>
      <c r="O503" t="str">
        <v/>
      </c>
      <c r="P503" t="str">
        <v/>
      </c>
      <c r="Q503" t="str">
        <v/>
      </c>
      <c r="R503" t="str">
        <v/>
      </c>
      <c r="S503"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0C902-0B52-4382-9D94-B2A2CAB102B3}">
  <dimension ref="A1:T1002"/>
  <sheetViews>
    <sheetView topLeftCell="C77" workbookViewId="0">
      <selection activeCell="R1" sqref="R1"/>
    </sheetView>
  </sheetViews>
  <sheetFormatPr defaultRowHeight="15" x14ac:dyDescent="0.25"/>
  <cols>
    <col min="1" max="1" width="4.85546875" style="1" customWidth="1"/>
    <col min="2" max="2" width="12.28515625" customWidth="1"/>
    <col min="3" max="3" width="11.85546875" customWidth="1"/>
    <col min="7" max="7" width="10.140625" customWidth="1"/>
    <col min="8" max="8" width="4.7109375" customWidth="1"/>
    <col min="9" max="9" width="15.28515625" customWidth="1"/>
    <col min="10" max="10" width="11" customWidth="1"/>
    <col min="12" max="12" width="5.5703125" customWidth="1"/>
    <col min="13" max="13" width="4" customWidth="1"/>
    <col min="14" max="14" width="5.7109375" customWidth="1"/>
    <col min="15" max="16" width="12.42578125" style="6" customWidth="1"/>
    <col min="17" max="17" width="4.42578125" customWidth="1"/>
    <col min="19" max="19" width="16.140625" customWidth="1"/>
    <col min="20" max="20" width="12.28515625" customWidth="1"/>
    <col min="21" max="21" width="10.5703125" customWidth="1"/>
  </cols>
  <sheetData>
    <row r="1" spans="1:20" x14ac:dyDescent="0.25">
      <c r="A1" s="1" t="s">
        <v>0</v>
      </c>
      <c r="B1" t="s">
        <v>1</v>
      </c>
      <c r="C1" t="s">
        <v>2</v>
      </c>
      <c r="D1" t="s">
        <v>3</v>
      </c>
      <c r="E1" t="s">
        <v>4</v>
      </c>
      <c r="F1" t="s">
        <v>5</v>
      </c>
      <c r="G1" t="s">
        <v>6</v>
      </c>
      <c r="H1" t="s">
        <v>2253</v>
      </c>
      <c r="I1" t="s">
        <v>2254</v>
      </c>
      <c r="J1" t="s">
        <v>2255</v>
      </c>
      <c r="K1" t="s">
        <v>2256</v>
      </c>
      <c r="L1" t="s">
        <v>2310</v>
      </c>
      <c r="M1" t="s">
        <v>2315</v>
      </c>
      <c r="N1" t="s">
        <v>2316</v>
      </c>
      <c r="O1" s="28" t="s">
        <v>2311</v>
      </c>
      <c r="P1" s="28" t="s">
        <v>2325</v>
      </c>
      <c r="Q1" t="s">
        <v>2312</v>
      </c>
      <c r="R1" s="5" t="s">
        <v>2321</v>
      </c>
      <c r="S1" s="5" t="s">
        <v>2322</v>
      </c>
      <c r="T1" s="5" t="s">
        <v>2324</v>
      </c>
    </row>
    <row r="2" spans="1:20" x14ac:dyDescent="0.25">
      <c r="A2" s="2">
        <v>1</v>
      </c>
      <c r="B2" t="s">
        <v>7</v>
      </c>
      <c r="C2" t="s">
        <v>8</v>
      </c>
      <c r="D2" t="s">
        <v>9</v>
      </c>
      <c r="E2" t="s">
        <v>2186</v>
      </c>
      <c r="F2" t="s">
        <v>10</v>
      </c>
      <c r="G2" t="s">
        <v>11</v>
      </c>
      <c r="H2">
        <v>1</v>
      </c>
      <c r="I2" t="s">
        <v>2257</v>
      </c>
      <c r="J2" t="s">
        <v>2258</v>
      </c>
      <c r="K2">
        <v>671.68</v>
      </c>
      <c r="L2">
        <v>1</v>
      </c>
      <c r="M2">
        <v>303</v>
      </c>
      <c r="N2">
        <v>26</v>
      </c>
      <c r="O2" s="6">
        <v>45162</v>
      </c>
      <c r="P2" s="6" t="str">
        <f>TEXT(O2,"mmm")</f>
        <v>Aug</v>
      </c>
      <c r="Q2">
        <v>1</v>
      </c>
      <c r="R2">
        <f>AVERAGE(K2:K52)</f>
        <v>491.89200000000005</v>
      </c>
      <c r="S2" t="str">
        <f>IF(K2&gt;=$R$2,"highest","lowest")</f>
        <v>highest</v>
      </c>
      <c r="T2">
        <f>AVERAGE(Meged_table[Quantity])</f>
        <v>5.516</v>
      </c>
    </row>
    <row r="3" spans="1:20" x14ac:dyDescent="0.25">
      <c r="A3" s="2">
        <v>2</v>
      </c>
      <c r="B3" t="s">
        <v>12</v>
      </c>
      <c r="C3" t="s">
        <v>13</v>
      </c>
      <c r="D3" t="s">
        <v>14</v>
      </c>
      <c r="E3" t="s">
        <v>15</v>
      </c>
      <c r="F3" t="s">
        <v>16</v>
      </c>
      <c r="G3" t="s">
        <v>17</v>
      </c>
      <c r="H3">
        <v>2</v>
      </c>
      <c r="I3" t="s">
        <v>2259</v>
      </c>
      <c r="J3" t="s">
        <v>2258</v>
      </c>
      <c r="K3">
        <v>255.61</v>
      </c>
      <c r="L3">
        <v>2</v>
      </c>
      <c r="M3">
        <v>117</v>
      </c>
      <c r="N3">
        <v>50</v>
      </c>
      <c r="O3" s="6">
        <v>45053</v>
      </c>
      <c r="P3" s="6" t="str">
        <f t="shared" ref="P3:P65" si="0">TEXT(O3,"mmm")</f>
        <v>May</v>
      </c>
      <c r="Q3">
        <v>5</v>
      </c>
      <c r="S3" t="str">
        <f>IF(K3&gt;=$R$2,"highest","lowest")</f>
        <v>lowest</v>
      </c>
    </row>
    <row r="4" spans="1:20" x14ac:dyDescent="0.25">
      <c r="A4" s="2">
        <v>3</v>
      </c>
      <c r="B4" t="s">
        <v>18</v>
      </c>
      <c r="C4" t="s">
        <v>19</v>
      </c>
      <c r="D4" t="s">
        <v>20</v>
      </c>
      <c r="E4" t="s">
        <v>21</v>
      </c>
      <c r="F4" t="s">
        <v>22</v>
      </c>
      <c r="G4" t="s">
        <v>23</v>
      </c>
      <c r="H4">
        <v>3</v>
      </c>
      <c r="I4" t="s">
        <v>2260</v>
      </c>
      <c r="J4" t="s">
        <v>2258</v>
      </c>
      <c r="K4">
        <v>163.68</v>
      </c>
      <c r="L4">
        <v>3</v>
      </c>
      <c r="M4">
        <v>74</v>
      </c>
      <c r="N4">
        <v>48</v>
      </c>
      <c r="O4" s="6">
        <v>45644</v>
      </c>
      <c r="P4" s="6" t="str">
        <f t="shared" si="0"/>
        <v>Dec</v>
      </c>
      <c r="Q4">
        <v>9</v>
      </c>
      <c r="S4" t="str">
        <f t="shared" ref="S4:S51" si="1">IF(K4&gt;=$R$2,"highest","lowest")</f>
        <v>lowest</v>
      </c>
    </row>
    <row r="5" spans="1:20" x14ac:dyDescent="0.25">
      <c r="A5" s="2">
        <v>4</v>
      </c>
      <c r="B5" t="s">
        <v>24</v>
      </c>
      <c r="C5" t="s">
        <v>25</v>
      </c>
      <c r="D5" t="s">
        <v>26</v>
      </c>
      <c r="E5" t="s">
        <v>27</v>
      </c>
      <c r="F5" t="s">
        <v>28</v>
      </c>
      <c r="G5" t="s">
        <v>29</v>
      </c>
      <c r="H5">
        <v>4</v>
      </c>
      <c r="I5" t="s">
        <v>2261</v>
      </c>
      <c r="J5" t="s">
        <v>2258</v>
      </c>
      <c r="K5">
        <v>778.86</v>
      </c>
      <c r="L5">
        <v>4</v>
      </c>
      <c r="M5">
        <v>460</v>
      </c>
      <c r="N5">
        <v>3</v>
      </c>
      <c r="O5" s="6">
        <v>45312</v>
      </c>
      <c r="P5" s="6" t="str">
        <f t="shared" si="0"/>
        <v>Jan</v>
      </c>
      <c r="Q5">
        <v>8</v>
      </c>
      <c r="S5" t="str">
        <f t="shared" si="1"/>
        <v>highest</v>
      </c>
    </row>
    <row r="6" spans="1:20" x14ac:dyDescent="0.25">
      <c r="A6">
        <v>5</v>
      </c>
      <c r="B6" t="s">
        <v>30</v>
      </c>
      <c r="C6" t="s">
        <v>31</v>
      </c>
      <c r="D6" t="s">
        <v>32</v>
      </c>
      <c r="E6" t="s">
        <v>33</v>
      </c>
      <c r="F6" t="s">
        <v>34</v>
      </c>
      <c r="G6" t="s">
        <v>35</v>
      </c>
      <c r="H6">
        <v>5</v>
      </c>
      <c r="I6" t="s">
        <v>2262</v>
      </c>
      <c r="J6" t="s">
        <v>2258</v>
      </c>
      <c r="K6">
        <v>530.34</v>
      </c>
      <c r="L6">
        <v>5</v>
      </c>
      <c r="M6">
        <v>448</v>
      </c>
      <c r="N6">
        <v>50</v>
      </c>
      <c r="O6" s="6">
        <v>45750</v>
      </c>
      <c r="P6" s="6" t="str">
        <f t="shared" si="0"/>
        <v>Apr</v>
      </c>
      <c r="Q6">
        <v>1</v>
      </c>
      <c r="S6" t="str">
        <f t="shared" si="1"/>
        <v>highest</v>
      </c>
    </row>
    <row r="7" spans="1:20" x14ac:dyDescent="0.25">
      <c r="A7">
        <v>6</v>
      </c>
      <c r="B7" t="s">
        <v>36</v>
      </c>
      <c r="C7" t="s">
        <v>37</v>
      </c>
      <c r="D7" t="s">
        <v>38</v>
      </c>
      <c r="E7" t="s">
        <v>39</v>
      </c>
      <c r="F7" t="s">
        <v>40</v>
      </c>
      <c r="G7" t="s">
        <v>41</v>
      </c>
      <c r="H7">
        <v>6</v>
      </c>
      <c r="I7" t="s">
        <v>2263</v>
      </c>
      <c r="J7" t="s">
        <v>2258</v>
      </c>
      <c r="K7">
        <v>183.54</v>
      </c>
      <c r="L7">
        <v>6</v>
      </c>
      <c r="M7">
        <v>208</v>
      </c>
      <c r="N7">
        <v>21</v>
      </c>
      <c r="O7" s="6">
        <v>45331</v>
      </c>
      <c r="P7" s="6" t="str">
        <f t="shared" si="0"/>
        <v>Feb</v>
      </c>
      <c r="Q7">
        <v>7</v>
      </c>
      <c r="S7" t="str">
        <f t="shared" si="1"/>
        <v>lowest</v>
      </c>
    </row>
    <row r="8" spans="1:20" x14ac:dyDescent="0.25">
      <c r="A8">
        <v>7</v>
      </c>
      <c r="B8" t="s">
        <v>42</v>
      </c>
      <c r="C8" t="s">
        <v>43</v>
      </c>
      <c r="D8" t="s">
        <v>44</v>
      </c>
      <c r="E8" t="s">
        <v>45</v>
      </c>
      <c r="F8" t="s">
        <v>46</v>
      </c>
      <c r="G8" t="s">
        <v>47</v>
      </c>
      <c r="H8">
        <v>7</v>
      </c>
      <c r="I8" t="s">
        <v>2264</v>
      </c>
      <c r="J8" t="s">
        <v>2258</v>
      </c>
      <c r="K8">
        <v>759.03</v>
      </c>
      <c r="L8">
        <v>7</v>
      </c>
      <c r="M8">
        <v>11</v>
      </c>
      <c r="N8">
        <v>19</v>
      </c>
      <c r="O8" s="6">
        <v>45422</v>
      </c>
      <c r="P8" s="6" t="str">
        <f t="shared" si="0"/>
        <v>May</v>
      </c>
      <c r="Q8">
        <v>7</v>
      </c>
      <c r="S8" t="str">
        <f t="shared" si="1"/>
        <v>highest</v>
      </c>
    </row>
    <row r="9" spans="1:20" x14ac:dyDescent="0.25">
      <c r="A9">
        <v>8</v>
      </c>
      <c r="B9" t="s">
        <v>48</v>
      </c>
      <c r="C9" t="s">
        <v>49</v>
      </c>
      <c r="D9" t="s">
        <v>50</v>
      </c>
      <c r="E9" t="s">
        <v>51</v>
      </c>
      <c r="F9" t="s">
        <v>52</v>
      </c>
      <c r="G9" t="s">
        <v>53</v>
      </c>
      <c r="H9">
        <v>8</v>
      </c>
      <c r="I9" t="s">
        <v>2265</v>
      </c>
      <c r="J9" t="s">
        <v>2258</v>
      </c>
      <c r="K9">
        <v>590.44000000000005</v>
      </c>
      <c r="L9">
        <v>8</v>
      </c>
      <c r="M9">
        <v>93</v>
      </c>
      <c r="N9">
        <v>2</v>
      </c>
      <c r="O9" s="6">
        <v>45552</v>
      </c>
      <c r="P9" s="6" t="str">
        <f t="shared" si="0"/>
        <v>Sep</v>
      </c>
      <c r="Q9">
        <v>8</v>
      </c>
      <c r="S9" t="str">
        <f t="shared" si="1"/>
        <v>highest</v>
      </c>
    </row>
    <row r="10" spans="1:20" x14ac:dyDescent="0.25">
      <c r="A10">
        <v>9</v>
      </c>
      <c r="B10" t="s">
        <v>54</v>
      </c>
      <c r="C10" t="s">
        <v>55</v>
      </c>
      <c r="D10" t="s">
        <v>56</v>
      </c>
      <c r="E10" t="s">
        <v>57</v>
      </c>
      <c r="F10" t="s">
        <v>58</v>
      </c>
      <c r="G10" t="s">
        <v>59</v>
      </c>
      <c r="H10">
        <v>9</v>
      </c>
      <c r="I10" t="s">
        <v>2266</v>
      </c>
      <c r="J10" t="s">
        <v>2258</v>
      </c>
      <c r="K10">
        <v>920.69</v>
      </c>
      <c r="L10">
        <v>9</v>
      </c>
      <c r="M10">
        <v>40</v>
      </c>
      <c r="N10">
        <v>43</v>
      </c>
      <c r="O10" s="6">
        <v>45593</v>
      </c>
      <c r="P10" s="6" t="str">
        <f t="shared" si="0"/>
        <v>Oct</v>
      </c>
      <c r="Q10">
        <v>4</v>
      </c>
      <c r="S10" t="str">
        <f t="shared" si="1"/>
        <v>highest</v>
      </c>
    </row>
    <row r="11" spans="1:20" x14ac:dyDescent="0.25">
      <c r="A11">
        <v>10</v>
      </c>
      <c r="B11" t="s">
        <v>60</v>
      </c>
      <c r="C11" t="s">
        <v>61</v>
      </c>
      <c r="D11" t="s">
        <v>62</v>
      </c>
      <c r="E11" t="s">
        <v>63</v>
      </c>
      <c r="F11" t="s">
        <v>64</v>
      </c>
      <c r="G11" t="s">
        <v>65</v>
      </c>
      <c r="H11">
        <v>10</v>
      </c>
      <c r="I11" t="s">
        <v>2267</v>
      </c>
      <c r="J11" t="s">
        <v>2258</v>
      </c>
      <c r="K11">
        <v>19.09</v>
      </c>
      <c r="L11">
        <v>10</v>
      </c>
      <c r="M11">
        <v>16</v>
      </c>
      <c r="N11">
        <v>19</v>
      </c>
      <c r="O11" s="6">
        <v>45583</v>
      </c>
      <c r="P11" s="6" t="str">
        <f t="shared" si="0"/>
        <v>Oct</v>
      </c>
      <c r="Q11">
        <v>7</v>
      </c>
      <c r="S11" t="str">
        <f t="shared" si="1"/>
        <v>lowest</v>
      </c>
    </row>
    <row r="12" spans="1:20" x14ac:dyDescent="0.25">
      <c r="A12">
        <v>11</v>
      </c>
      <c r="B12" t="s">
        <v>66</v>
      </c>
      <c r="C12" t="s">
        <v>67</v>
      </c>
      <c r="D12" t="s">
        <v>68</v>
      </c>
      <c r="E12" t="s">
        <v>69</v>
      </c>
      <c r="F12" t="s">
        <v>70</v>
      </c>
      <c r="G12" t="s">
        <v>71</v>
      </c>
      <c r="H12">
        <v>11</v>
      </c>
      <c r="I12" t="s">
        <v>2313</v>
      </c>
      <c r="J12" t="s">
        <v>2268</v>
      </c>
      <c r="K12">
        <v>570.63</v>
      </c>
      <c r="L12">
        <v>11</v>
      </c>
      <c r="M12">
        <v>211</v>
      </c>
      <c r="N12">
        <v>38</v>
      </c>
      <c r="O12" s="6">
        <v>45110</v>
      </c>
      <c r="P12" s="6" t="str">
        <f t="shared" si="0"/>
        <v>Jul</v>
      </c>
      <c r="Q12">
        <v>5</v>
      </c>
      <c r="S12" t="str">
        <f t="shared" si="1"/>
        <v>highest</v>
      </c>
    </row>
    <row r="13" spans="1:20" x14ac:dyDescent="0.25">
      <c r="A13">
        <v>12</v>
      </c>
      <c r="B13" t="s">
        <v>72</v>
      </c>
      <c r="C13" t="s">
        <v>73</v>
      </c>
      <c r="D13" t="s">
        <v>74</v>
      </c>
      <c r="E13" t="s">
        <v>75</v>
      </c>
      <c r="F13" t="s">
        <v>76</v>
      </c>
      <c r="G13" t="s">
        <v>77</v>
      </c>
      <c r="H13">
        <v>12</v>
      </c>
      <c r="I13" t="s">
        <v>2314</v>
      </c>
      <c r="J13" t="s">
        <v>2268</v>
      </c>
      <c r="K13">
        <v>683.82</v>
      </c>
      <c r="L13">
        <v>12</v>
      </c>
      <c r="M13">
        <v>183</v>
      </c>
      <c r="N13">
        <v>4</v>
      </c>
      <c r="O13" s="6">
        <v>45437</v>
      </c>
      <c r="P13" s="6" t="str">
        <f t="shared" si="0"/>
        <v>May</v>
      </c>
      <c r="Q13">
        <v>2</v>
      </c>
      <c r="S13" t="str">
        <f t="shared" si="1"/>
        <v>highest</v>
      </c>
    </row>
    <row r="14" spans="1:20" x14ac:dyDescent="0.25">
      <c r="A14">
        <v>13</v>
      </c>
      <c r="B14" t="s">
        <v>78</v>
      </c>
      <c r="C14" t="s">
        <v>79</v>
      </c>
      <c r="D14" t="s">
        <v>80</v>
      </c>
      <c r="E14" t="s">
        <v>81</v>
      </c>
      <c r="F14" t="s">
        <v>82</v>
      </c>
      <c r="G14" t="s">
        <v>83</v>
      </c>
      <c r="H14">
        <v>13</v>
      </c>
      <c r="I14" t="s">
        <v>2269</v>
      </c>
      <c r="J14" t="s">
        <v>2268</v>
      </c>
      <c r="K14">
        <v>820.88</v>
      </c>
      <c r="L14">
        <v>13</v>
      </c>
      <c r="M14">
        <v>131</v>
      </c>
      <c r="N14">
        <v>30</v>
      </c>
      <c r="O14" s="6">
        <v>45509</v>
      </c>
      <c r="P14" s="6" t="str">
        <f t="shared" si="0"/>
        <v>Aug</v>
      </c>
      <c r="Q14">
        <v>1</v>
      </c>
      <c r="S14" t="str">
        <f t="shared" si="1"/>
        <v>highest</v>
      </c>
    </row>
    <row r="15" spans="1:20" x14ac:dyDescent="0.25">
      <c r="A15">
        <v>14</v>
      </c>
      <c r="B15" t="s">
        <v>84</v>
      </c>
      <c r="C15" t="s">
        <v>84</v>
      </c>
      <c r="D15" t="s">
        <v>85</v>
      </c>
      <c r="E15" t="s">
        <v>86</v>
      </c>
      <c r="F15" t="s">
        <v>87</v>
      </c>
      <c r="G15" t="s">
        <v>88</v>
      </c>
      <c r="H15">
        <v>14</v>
      </c>
      <c r="I15" t="s">
        <v>2270</v>
      </c>
      <c r="J15" t="s">
        <v>2268</v>
      </c>
      <c r="K15">
        <v>896.54</v>
      </c>
      <c r="L15">
        <v>14</v>
      </c>
      <c r="M15">
        <v>402</v>
      </c>
      <c r="N15">
        <v>47</v>
      </c>
      <c r="O15" s="6">
        <v>45305</v>
      </c>
      <c r="P15" s="6" t="str">
        <f t="shared" si="0"/>
        <v>Jan</v>
      </c>
      <c r="Q15">
        <v>7</v>
      </c>
      <c r="S15" t="str">
        <f t="shared" si="1"/>
        <v>highest</v>
      </c>
    </row>
    <row r="16" spans="1:20" x14ac:dyDescent="0.25">
      <c r="A16">
        <v>15</v>
      </c>
      <c r="B16" t="s">
        <v>89</v>
      </c>
      <c r="C16" t="s">
        <v>90</v>
      </c>
      <c r="D16" t="s">
        <v>91</v>
      </c>
      <c r="E16" t="s">
        <v>92</v>
      </c>
      <c r="F16" t="s">
        <v>93</v>
      </c>
      <c r="G16" t="s">
        <v>71</v>
      </c>
      <c r="H16">
        <v>15</v>
      </c>
      <c r="I16" t="s">
        <v>2271</v>
      </c>
      <c r="J16" t="s">
        <v>2268</v>
      </c>
      <c r="K16">
        <v>214.95</v>
      </c>
      <c r="L16">
        <v>15</v>
      </c>
      <c r="M16">
        <v>18</v>
      </c>
      <c r="N16">
        <v>10</v>
      </c>
      <c r="O16" s="6">
        <v>45070</v>
      </c>
      <c r="P16" s="6" t="str">
        <f t="shared" si="0"/>
        <v>May</v>
      </c>
      <c r="Q16">
        <v>10</v>
      </c>
      <c r="S16" t="str">
        <f t="shared" si="1"/>
        <v>lowest</v>
      </c>
    </row>
    <row r="17" spans="1:19" x14ac:dyDescent="0.25">
      <c r="A17">
        <v>16</v>
      </c>
      <c r="B17" t="s">
        <v>94</v>
      </c>
      <c r="C17" t="s">
        <v>95</v>
      </c>
      <c r="D17" t="s">
        <v>96</v>
      </c>
      <c r="E17" t="s">
        <v>97</v>
      </c>
      <c r="F17" t="s">
        <v>98</v>
      </c>
      <c r="G17" t="s">
        <v>99</v>
      </c>
      <c r="H17">
        <v>16</v>
      </c>
      <c r="I17" t="s">
        <v>2272</v>
      </c>
      <c r="J17" t="s">
        <v>2268</v>
      </c>
      <c r="K17">
        <v>648.51</v>
      </c>
      <c r="L17">
        <v>16</v>
      </c>
      <c r="M17">
        <v>33</v>
      </c>
      <c r="N17">
        <v>14</v>
      </c>
      <c r="O17" s="6">
        <v>45216</v>
      </c>
      <c r="P17" s="6" t="str">
        <f t="shared" si="0"/>
        <v>Oct</v>
      </c>
      <c r="Q17">
        <v>5</v>
      </c>
      <c r="S17" t="str">
        <f t="shared" si="1"/>
        <v>highest</v>
      </c>
    </row>
    <row r="18" spans="1:19" x14ac:dyDescent="0.25">
      <c r="A18">
        <v>17</v>
      </c>
      <c r="B18" t="s">
        <v>100</v>
      </c>
      <c r="C18" t="s">
        <v>101</v>
      </c>
      <c r="D18" t="s">
        <v>102</v>
      </c>
      <c r="E18" t="s">
        <v>103</v>
      </c>
      <c r="F18" t="s">
        <v>104</v>
      </c>
      <c r="G18" t="s">
        <v>105</v>
      </c>
      <c r="H18">
        <v>17</v>
      </c>
      <c r="I18" t="s">
        <v>2273</v>
      </c>
      <c r="J18" t="s">
        <v>2268</v>
      </c>
      <c r="K18">
        <v>158.78</v>
      </c>
      <c r="L18">
        <v>17</v>
      </c>
      <c r="M18">
        <v>263</v>
      </c>
      <c r="N18">
        <v>14</v>
      </c>
      <c r="O18" s="6">
        <v>45587</v>
      </c>
      <c r="P18" s="6" t="str">
        <f t="shared" si="0"/>
        <v>Oct</v>
      </c>
      <c r="Q18">
        <v>8</v>
      </c>
      <c r="S18" t="str">
        <f t="shared" si="1"/>
        <v>lowest</v>
      </c>
    </row>
    <row r="19" spans="1:19" x14ac:dyDescent="0.25">
      <c r="A19">
        <v>18</v>
      </c>
      <c r="B19" t="s">
        <v>106</v>
      </c>
      <c r="C19" t="s">
        <v>107</v>
      </c>
      <c r="D19" t="s">
        <v>108</v>
      </c>
      <c r="E19" t="s">
        <v>109</v>
      </c>
      <c r="F19" t="s">
        <v>110</v>
      </c>
      <c r="G19" t="s">
        <v>111</v>
      </c>
      <c r="H19">
        <v>18</v>
      </c>
      <c r="I19" t="s">
        <v>2274</v>
      </c>
      <c r="J19" t="s">
        <v>2268</v>
      </c>
      <c r="K19">
        <v>666.81</v>
      </c>
      <c r="L19">
        <v>18</v>
      </c>
      <c r="M19">
        <v>179</v>
      </c>
      <c r="N19">
        <v>39</v>
      </c>
      <c r="O19" s="6">
        <v>45125</v>
      </c>
      <c r="P19" s="6" t="str">
        <f t="shared" si="0"/>
        <v>Jul</v>
      </c>
      <c r="Q19">
        <v>6</v>
      </c>
      <c r="S19" t="str">
        <f t="shared" si="1"/>
        <v>highest</v>
      </c>
    </row>
    <row r="20" spans="1:19" x14ac:dyDescent="0.25">
      <c r="A20">
        <v>19</v>
      </c>
      <c r="B20" t="s">
        <v>112</v>
      </c>
      <c r="C20" t="s">
        <v>113</v>
      </c>
      <c r="D20" t="s">
        <v>114</v>
      </c>
      <c r="E20" t="s">
        <v>115</v>
      </c>
      <c r="F20" t="s">
        <v>116</v>
      </c>
      <c r="G20" t="s">
        <v>117</v>
      </c>
      <c r="H20">
        <v>19</v>
      </c>
      <c r="I20" t="s">
        <v>2275</v>
      </c>
      <c r="J20" t="s">
        <v>2268</v>
      </c>
      <c r="K20">
        <v>401.06</v>
      </c>
      <c r="L20">
        <v>19</v>
      </c>
      <c r="M20">
        <v>255</v>
      </c>
      <c r="N20">
        <v>12</v>
      </c>
      <c r="O20" s="6">
        <v>45464</v>
      </c>
      <c r="P20" s="6" t="str">
        <f t="shared" si="0"/>
        <v>Jun</v>
      </c>
      <c r="Q20">
        <v>1</v>
      </c>
      <c r="S20" t="str">
        <f t="shared" si="1"/>
        <v>lowest</v>
      </c>
    </row>
    <row r="21" spans="1:19" x14ac:dyDescent="0.25">
      <c r="A21">
        <v>20</v>
      </c>
      <c r="B21" t="s">
        <v>112</v>
      </c>
      <c r="C21" t="s">
        <v>49</v>
      </c>
      <c r="D21" t="s">
        <v>118</v>
      </c>
      <c r="E21" t="s">
        <v>2187</v>
      </c>
      <c r="F21" t="s">
        <v>119</v>
      </c>
      <c r="G21" t="s">
        <v>71</v>
      </c>
      <c r="H21">
        <v>20</v>
      </c>
      <c r="I21" t="s">
        <v>2276</v>
      </c>
      <c r="J21" t="s">
        <v>2268</v>
      </c>
      <c r="K21">
        <v>102.91</v>
      </c>
      <c r="L21">
        <v>20</v>
      </c>
      <c r="M21">
        <v>129</v>
      </c>
      <c r="N21">
        <v>46</v>
      </c>
      <c r="O21" s="6">
        <v>45630</v>
      </c>
      <c r="P21" s="6" t="str">
        <f t="shared" si="0"/>
        <v>Dec</v>
      </c>
      <c r="Q21">
        <v>6</v>
      </c>
      <c r="S21" t="str">
        <f t="shared" si="1"/>
        <v>lowest</v>
      </c>
    </row>
    <row r="22" spans="1:19" x14ac:dyDescent="0.25">
      <c r="A22">
        <v>21</v>
      </c>
      <c r="B22" t="s">
        <v>120</v>
      </c>
      <c r="C22" t="s">
        <v>121</v>
      </c>
      <c r="D22" t="s">
        <v>122</v>
      </c>
      <c r="E22" t="s">
        <v>123</v>
      </c>
      <c r="F22" t="s">
        <v>124</v>
      </c>
      <c r="G22" t="s">
        <v>125</v>
      </c>
      <c r="H22">
        <v>21</v>
      </c>
      <c r="I22" t="s">
        <v>2277</v>
      </c>
      <c r="J22" t="s">
        <v>2278</v>
      </c>
      <c r="K22">
        <v>110.55</v>
      </c>
      <c r="L22">
        <v>21</v>
      </c>
      <c r="M22">
        <v>120</v>
      </c>
      <c r="N22">
        <v>27</v>
      </c>
      <c r="O22" s="6">
        <v>45399</v>
      </c>
      <c r="P22" s="6" t="str">
        <f t="shared" si="0"/>
        <v>Apr</v>
      </c>
      <c r="Q22">
        <v>3</v>
      </c>
      <c r="S22" t="str">
        <f t="shared" si="1"/>
        <v>lowest</v>
      </c>
    </row>
    <row r="23" spans="1:19" x14ac:dyDescent="0.25">
      <c r="A23">
        <v>22</v>
      </c>
      <c r="B23" t="s">
        <v>126</v>
      </c>
      <c r="C23" t="s">
        <v>127</v>
      </c>
      <c r="D23" t="s">
        <v>128</v>
      </c>
      <c r="E23" t="s">
        <v>129</v>
      </c>
      <c r="F23" t="s">
        <v>130</v>
      </c>
      <c r="G23" t="s">
        <v>131</v>
      </c>
      <c r="H23">
        <v>22</v>
      </c>
      <c r="I23" t="s">
        <v>2279</v>
      </c>
      <c r="J23" t="s">
        <v>2278</v>
      </c>
      <c r="K23">
        <v>26.65</v>
      </c>
      <c r="L23">
        <v>22</v>
      </c>
      <c r="M23">
        <v>492</v>
      </c>
      <c r="N23">
        <v>17</v>
      </c>
      <c r="O23" s="6">
        <v>45335</v>
      </c>
      <c r="P23" s="6" t="str">
        <f t="shared" si="0"/>
        <v>Feb</v>
      </c>
      <c r="Q23">
        <v>7</v>
      </c>
      <c r="S23" t="str">
        <f t="shared" si="1"/>
        <v>lowest</v>
      </c>
    </row>
    <row r="24" spans="1:19" x14ac:dyDescent="0.25">
      <c r="A24">
        <v>23</v>
      </c>
      <c r="B24" t="s">
        <v>132</v>
      </c>
      <c r="C24" t="s">
        <v>133</v>
      </c>
      <c r="D24" t="s">
        <v>134</v>
      </c>
      <c r="E24" t="s">
        <v>2188</v>
      </c>
      <c r="F24" t="s">
        <v>135</v>
      </c>
      <c r="G24" t="s">
        <v>136</v>
      </c>
      <c r="H24">
        <v>23</v>
      </c>
      <c r="I24" t="s">
        <v>2280</v>
      </c>
      <c r="J24" t="s">
        <v>2278</v>
      </c>
      <c r="K24">
        <v>689.23</v>
      </c>
      <c r="L24">
        <v>23</v>
      </c>
      <c r="M24">
        <v>308</v>
      </c>
      <c r="N24">
        <v>23</v>
      </c>
      <c r="O24" s="6">
        <v>45737</v>
      </c>
      <c r="P24" s="6" t="str">
        <f t="shared" si="0"/>
        <v>Mar</v>
      </c>
      <c r="Q24">
        <v>3</v>
      </c>
      <c r="S24" t="str">
        <f t="shared" si="1"/>
        <v>highest</v>
      </c>
    </row>
    <row r="25" spans="1:19" x14ac:dyDescent="0.25">
      <c r="A25">
        <v>24</v>
      </c>
      <c r="B25" t="s">
        <v>137</v>
      </c>
      <c r="C25" t="s">
        <v>138</v>
      </c>
      <c r="D25" t="s">
        <v>139</v>
      </c>
      <c r="E25" t="s">
        <v>140</v>
      </c>
      <c r="F25" t="s">
        <v>141</v>
      </c>
      <c r="G25" t="s">
        <v>142</v>
      </c>
      <c r="H25">
        <v>24</v>
      </c>
      <c r="I25" t="s">
        <v>2281</v>
      </c>
      <c r="J25" t="s">
        <v>2278</v>
      </c>
      <c r="K25">
        <v>316.14999999999998</v>
      </c>
      <c r="L25">
        <v>24</v>
      </c>
      <c r="M25">
        <v>265</v>
      </c>
      <c r="N25">
        <v>8</v>
      </c>
      <c r="O25" s="6">
        <v>45155</v>
      </c>
      <c r="P25" s="6" t="str">
        <f t="shared" si="0"/>
        <v>Aug</v>
      </c>
      <c r="Q25">
        <v>10</v>
      </c>
      <c r="S25" t="str">
        <f t="shared" si="1"/>
        <v>lowest</v>
      </c>
    </row>
    <row r="26" spans="1:19" x14ac:dyDescent="0.25">
      <c r="A26">
        <v>25</v>
      </c>
      <c r="B26" t="s">
        <v>143</v>
      </c>
      <c r="C26" t="s">
        <v>144</v>
      </c>
      <c r="D26" t="s">
        <v>145</v>
      </c>
      <c r="E26" t="s">
        <v>146</v>
      </c>
      <c r="F26" t="s">
        <v>147</v>
      </c>
      <c r="G26" t="s">
        <v>148</v>
      </c>
      <c r="H26">
        <v>25</v>
      </c>
      <c r="I26" t="s">
        <v>2282</v>
      </c>
      <c r="J26" t="s">
        <v>2278</v>
      </c>
      <c r="K26">
        <v>499.95</v>
      </c>
      <c r="L26">
        <v>25</v>
      </c>
      <c r="M26">
        <v>349</v>
      </c>
      <c r="N26">
        <v>42</v>
      </c>
      <c r="O26" s="6">
        <v>45260</v>
      </c>
      <c r="P26" s="6" t="str">
        <f t="shared" si="0"/>
        <v>Nov</v>
      </c>
      <c r="Q26">
        <v>8</v>
      </c>
      <c r="S26" t="str">
        <f t="shared" si="1"/>
        <v>highest</v>
      </c>
    </row>
    <row r="27" spans="1:19" x14ac:dyDescent="0.25">
      <c r="A27">
        <v>26</v>
      </c>
      <c r="B27" t="s">
        <v>149</v>
      </c>
      <c r="C27" t="s">
        <v>150</v>
      </c>
      <c r="D27" t="s">
        <v>151</v>
      </c>
      <c r="E27" t="s">
        <v>152</v>
      </c>
      <c r="F27" t="s">
        <v>153</v>
      </c>
      <c r="G27" t="s">
        <v>154</v>
      </c>
      <c r="H27">
        <v>26</v>
      </c>
      <c r="I27" t="s">
        <v>2283</v>
      </c>
      <c r="J27" t="s">
        <v>2278</v>
      </c>
      <c r="K27">
        <v>320.56</v>
      </c>
      <c r="L27">
        <v>26</v>
      </c>
      <c r="M27">
        <v>1</v>
      </c>
      <c r="N27">
        <v>6</v>
      </c>
      <c r="O27" s="6">
        <v>45442</v>
      </c>
      <c r="P27" s="6" t="str">
        <f t="shared" si="0"/>
        <v>May</v>
      </c>
      <c r="Q27">
        <v>7</v>
      </c>
      <c r="S27" t="str">
        <f t="shared" si="1"/>
        <v>lowest</v>
      </c>
    </row>
    <row r="28" spans="1:19" x14ac:dyDescent="0.25">
      <c r="A28">
        <v>27</v>
      </c>
      <c r="B28" t="s">
        <v>155</v>
      </c>
      <c r="C28" t="s">
        <v>156</v>
      </c>
      <c r="D28" t="s">
        <v>157</v>
      </c>
      <c r="E28" t="s">
        <v>158</v>
      </c>
      <c r="F28" t="s">
        <v>159</v>
      </c>
      <c r="G28" t="s">
        <v>160</v>
      </c>
      <c r="H28">
        <v>27</v>
      </c>
      <c r="I28" t="s">
        <v>2284</v>
      </c>
      <c r="J28" t="s">
        <v>2278</v>
      </c>
      <c r="K28">
        <v>424.24</v>
      </c>
      <c r="L28">
        <v>27</v>
      </c>
      <c r="M28">
        <v>436</v>
      </c>
      <c r="N28">
        <v>8</v>
      </c>
      <c r="O28" s="6">
        <v>45154</v>
      </c>
      <c r="P28" s="6" t="str">
        <f t="shared" si="0"/>
        <v>Aug</v>
      </c>
      <c r="Q28">
        <v>9</v>
      </c>
      <c r="S28" t="str">
        <f t="shared" si="1"/>
        <v>lowest</v>
      </c>
    </row>
    <row r="29" spans="1:19" x14ac:dyDescent="0.25">
      <c r="A29">
        <v>28</v>
      </c>
      <c r="B29" t="s">
        <v>161</v>
      </c>
      <c r="C29" t="s">
        <v>162</v>
      </c>
      <c r="D29" t="s">
        <v>163</v>
      </c>
      <c r="E29" t="s">
        <v>164</v>
      </c>
      <c r="F29" t="s">
        <v>165</v>
      </c>
      <c r="G29" t="s">
        <v>166</v>
      </c>
      <c r="H29">
        <v>28</v>
      </c>
      <c r="I29" t="s">
        <v>2285</v>
      </c>
      <c r="J29" t="s">
        <v>2278</v>
      </c>
      <c r="K29">
        <v>36.659999999999997</v>
      </c>
      <c r="L29">
        <v>28</v>
      </c>
      <c r="M29">
        <v>80</v>
      </c>
      <c r="N29">
        <v>47</v>
      </c>
      <c r="O29" s="6">
        <v>45302</v>
      </c>
      <c r="P29" s="6" t="str">
        <f t="shared" si="0"/>
        <v>Jan</v>
      </c>
      <c r="Q29">
        <v>6</v>
      </c>
      <c r="S29" t="str">
        <f t="shared" si="1"/>
        <v>lowest</v>
      </c>
    </row>
    <row r="30" spans="1:19" x14ac:dyDescent="0.25">
      <c r="A30">
        <v>29</v>
      </c>
      <c r="B30" t="s">
        <v>167</v>
      </c>
      <c r="C30" t="s">
        <v>168</v>
      </c>
      <c r="D30" t="s">
        <v>169</v>
      </c>
      <c r="E30" t="s">
        <v>170</v>
      </c>
      <c r="F30" t="s">
        <v>171</v>
      </c>
      <c r="G30" t="s">
        <v>172</v>
      </c>
      <c r="H30">
        <v>29</v>
      </c>
      <c r="I30" t="s">
        <v>2286</v>
      </c>
      <c r="J30" t="s">
        <v>2278</v>
      </c>
      <c r="K30">
        <v>938.32</v>
      </c>
      <c r="L30">
        <v>29</v>
      </c>
      <c r="M30">
        <v>104</v>
      </c>
      <c r="N30">
        <v>1</v>
      </c>
      <c r="O30" s="6">
        <v>45520</v>
      </c>
      <c r="P30" s="6" t="str">
        <f t="shared" si="0"/>
        <v>Aug</v>
      </c>
      <c r="Q30">
        <v>5</v>
      </c>
      <c r="S30" t="str">
        <f t="shared" si="1"/>
        <v>highest</v>
      </c>
    </row>
    <row r="31" spans="1:19" x14ac:dyDescent="0.25">
      <c r="A31">
        <v>30</v>
      </c>
      <c r="B31" t="s">
        <v>173</v>
      </c>
      <c r="C31" t="s">
        <v>174</v>
      </c>
      <c r="D31" t="s">
        <v>175</v>
      </c>
      <c r="E31" t="s">
        <v>176</v>
      </c>
      <c r="F31" t="s">
        <v>177</v>
      </c>
      <c r="G31" t="s">
        <v>178</v>
      </c>
      <c r="H31">
        <v>30</v>
      </c>
      <c r="I31" t="s">
        <v>2287</v>
      </c>
      <c r="J31" t="s">
        <v>2278</v>
      </c>
      <c r="K31">
        <v>575.83000000000004</v>
      </c>
      <c r="L31">
        <v>30</v>
      </c>
      <c r="M31">
        <v>23</v>
      </c>
      <c r="N31">
        <v>47</v>
      </c>
      <c r="O31" s="6">
        <v>45155</v>
      </c>
      <c r="P31" s="6" t="str">
        <f t="shared" si="0"/>
        <v>Aug</v>
      </c>
      <c r="Q31">
        <v>10</v>
      </c>
      <c r="S31" t="str">
        <f t="shared" si="1"/>
        <v>highest</v>
      </c>
    </row>
    <row r="32" spans="1:19" x14ac:dyDescent="0.25">
      <c r="A32">
        <v>31</v>
      </c>
      <c r="B32" t="s">
        <v>179</v>
      </c>
      <c r="C32" t="s">
        <v>180</v>
      </c>
      <c r="D32" t="s">
        <v>181</v>
      </c>
      <c r="E32" t="s">
        <v>182</v>
      </c>
      <c r="F32" t="s">
        <v>183</v>
      </c>
      <c r="G32" t="s">
        <v>184</v>
      </c>
      <c r="H32">
        <v>31</v>
      </c>
      <c r="I32" t="s">
        <v>2288</v>
      </c>
      <c r="J32" t="s">
        <v>2289</v>
      </c>
      <c r="K32">
        <v>628.44000000000005</v>
      </c>
      <c r="L32">
        <v>31</v>
      </c>
      <c r="M32">
        <v>435</v>
      </c>
      <c r="N32">
        <v>7</v>
      </c>
      <c r="O32" s="6">
        <v>45451</v>
      </c>
      <c r="P32" s="6" t="str">
        <f t="shared" si="0"/>
        <v>Jun</v>
      </c>
      <c r="Q32">
        <v>2</v>
      </c>
      <c r="S32" t="str">
        <f t="shared" si="1"/>
        <v>highest</v>
      </c>
    </row>
    <row r="33" spans="1:19" x14ac:dyDescent="0.25">
      <c r="A33">
        <v>32</v>
      </c>
      <c r="B33" t="s">
        <v>185</v>
      </c>
      <c r="C33" t="s">
        <v>186</v>
      </c>
      <c r="D33" t="s">
        <v>187</v>
      </c>
      <c r="E33" t="s">
        <v>188</v>
      </c>
      <c r="F33" t="s">
        <v>189</v>
      </c>
      <c r="G33" t="s">
        <v>190</v>
      </c>
      <c r="H33">
        <v>32</v>
      </c>
      <c r="I33" t="s">
        <v>2290</v>
      </c>
      <c r="J33" t="s">
        <v>2289</v>
      </c>
      <c r="K33">
        <v>950.56</v>
      </c>
      <c r="L33">
        <v>32</v>
      </c>
      <c r="M33">
        <v>342</v>
      </c>
      <c r="N33">
        <v>36</v>
      </c>
      <c r="O33" s="6">
        <v>45739</v>
      </c>
      <c r="P33" s="6" t="str">
        <f t="shared" si="0"/>
        <v>Mar</v>
      </c>
      <c r="Q33">
        <v>6</v>
      </c>
      <c r="S33" t="str">
        <f t="shared" si="1"/>
        <v>highest</v>
      </c>
    </row>
    <row r="34" spans="1:19" x14ac:dyDescent="0.25">
      <c r="A34">
        <v>33</v>
      </c>
      <c r="B34" t="s">
        <v>191</v>
      </c>
      <c r="C34" t="s">
        <v>192</v>
      </c>
      <c r="D34" t="s">
        <v>193</v>
      </c>
      <c r="E34" t="s">
        <v>194</v>
      </c>
      <c r="F34" t="s">
        <v>195</v>
      </c>
      <c r="G34" t="s">
        <v>196</v>
      </c>
      <c r="H34">
        <v>33</v>
      </c>
      <c r="I34" t="s">
        <v>2291</v>
      </c>
      <c r="J34" t="s">
        <v>2289</v>
      </c>
      <c r="K34">
        <v>240.78</v>
      </c>
      <c r="L34">
        <v>33</v>
      </c>
      <c r="M34">
        <v>408</v>
      </c>
      <c r="N34">
        <v>24</v>
      </c>
      <c r="O34" s="6">
        <v>45163</v>
      </c>
      <c r="P34" s="6" t="str">
        <f t="shared" si="0"/>
        <v>Aug</v>
      </c>
      <c r="Q34">
        <v>5</v>
      </c>
      <c r="S34" t="str">
        <f t="shared" si="1"/>
        <v>lowest</v>
      </c>
    </row>
    <row r="35" spans="1:19" x14ac:dyDescent="0.25">
      <c r="A35">
        <v>34</v>
      </c>
      <c r="B35" t="s">
        <v>197</v>
      </c>
      <c r="C35" t="s">
        <v>198</v>
      </c>
      <c r="D35" t="s">
        <v>199</v>
      </c>
      <c r="E35" t="s">
        <v>200</v>
      </c>
      <c r="F35" t="s">
        <v>201</v>
      </c>
      <c r="G35" t="s">
        <v>202</v>
      </c>
      <c r="H35">
        <v>34</v>
      </c>
      <c r="I35" t="s">
        <v>2292</v>
      </c>
      <c r="J35" t="s">
        <v>2289</v>
      </c>
      <c r="K35">
        <v>12.41</v>
      </c>
      <c r="L35">
        <v>34</v>
      </c>
      <c r="M35">
        <v>89</v>
      </c>
      <c r="N35">
        <v>18</v>
      </c>
      <c r="O35" s="6">
        <v>45640</v>
      </c>
      <c r="P35" s="6" t="str">
        <f t="shared" si="0"/>
        <v>Dec</v>
      </c>
      <c r="Q35">
        <v>2</v>
      </c>
      <c r="S35" t="str">
        <f t="shared" si="1"/>
        <v>lowest</v>
      </c>
    </row>
    <row r="36" spans="1:19" x14ac:dyDescent="0.25">
      <c r="A36">
        <v>35</v>
      </c>
      <c r="B36" t="s">
        <v>203</v>
      </c>
      <c r="C36" t="s">
        <v>204</v>
      </c>
      <c r="D36" t="s">
        <v>205</v>
      </c>
      <c r="E36" t="s">
        <v>206</v>
      </c>
      <c r="F36" t="s">
        <v>207</v>
      </c>
      <c r="G36" t="s">
        <v>208</v>
      </c>
      <c r="H36">
        <v>35</v>
      </c>
      <c r="I36" t="s">
        <v>2293</v>
      </c>
      <c r="J36" t="s">
        <v>2289</v>
      </c>
      <c r="K36">
        <v>869.33</v>
      </c>
      <c r="L36">
        <v>35</v>
      </c>
      <c r="M36">
        <v>17</v>
      </c>
      <c r="N36">
        <v>5</v>
      </c>
      <c r="O36" s="6">
        <v>45149</v>
      </c>
      <c r="P36" s="6" t="str">
        <f t="shared" si="0"/>
        <v>Aug</v>
      </c>
      <c r="Q36">
        <v>2</v>
      </c>
      <c r="S36" t="str">
        <f t="shared" si="1"/>
        <v>highest</v>
      </c>
    </row>
    <row r="37" spans="1:19" x14ac:dyDescent="0.25">
      <c r="A37">
        <v>36</v>
      </c>
      <c r="B37" t="s">
        <v>209</v>
      </c>
      <c r="C37" t="s">
        <v>210</v>
      </c>
      <c r="D37" t="s">
        <v>211</v>
      </c>
      <c r="E37" t="s">
        <v>2189</v>
      </c>
      <c r="F37" t="s">
        <v>212</v>
      </c>
      <c r="G37" t="s">
        <v>213</v>
      </c>
      <c r="H37">
        <v>36</v>
      </c>
      <c r="I37" t="s">
        <v>2294</v>
      </c>
      <c r="J37" t="s">
        <v>2289</v>
      </c>
      <c r="K37">
        <v>102.39</v>
      </c>
      <c r="L37">
        <v>36</v>
      </c>
      <c r="M37">
        <v>400</v>
      </c>
      <c r="N37">
        <v>49</v>
      </c>
      <c r="O37" s="6">
        <v>45066</v>
      </c>
      <c r="P37" s="6" t="str">
        <f t="shared" si="0"/>
        <v>May</v>
      </c>
      <c r="Q37">
        <v>6</v>
      </c>
      <c r="S37" t="str">
        <f t="shared" si="1"/>
        <v>lowest</v>
      </c>
    </row>
    <row r="38" spans="1:19" x14ac:dyDescent="0.25">
      <c r="A38">
        <v>37</v>
      </c>
      <c r="B38" t="s">
        <v>214</v>
      </c>
      <c r="C38" t="s">
        <v>215</v>
      </c>
      <c r="D38" t="s">
        <v>216</v>
      </c>
      <c r="E38" t="s">
        <v>217</v>
      </c>
      <c r="F38" t="s">
        <v>218</v>
      </c>
      <c r="G38" t="s">
        <v>219</v>
      </c>
      <c r="H38">
        <v>37</v>
      </c>
      <c r="I38" t="s">
        <v>2295</v>
      </c>
      <c r="J38" t="s">
        <v>2289</v>
      </c>
      <c r="K38">
        <v>31.18</v>
      </c>
      <c r="L38">
        <v>37</v>
      </c>
      <c r="M38">
        <v>198</v>
      </c>
      <c r="N38">
        <v>28</v>
      </c>
      <c r="O38" s="6">
        <v>45429</v>
      </c>
      <c r="P38" s="6" t="str">
        <f t="shared" si="0"/>
        <v>May</v>
      </c>
      <c r="Q38">
        <v>2</v>
      </c>
      <c r="S38" t="str">
        <f t="shared" si="1"/>
        <v>lowest</v>
      </c>
    </row>
    <row r="39" spans="1:19" x14ac:dyDescent="0.25">
      <c r="A39">
        <v>38</v>
      </c>
      <c r="B39" t="s">
        <v>220</v>
      </c>
      <c r="C39" t="s">
        <v>221</v>
      </c>
      <c r="D39" t="s">
        <v>222</v>
      </c>
      <c r="E39" t="s">
        <v>223</v>
      </c>
      <c r="F39" t="s">
        <v>224</v>
      </c>
      <c r="G39" t="s">
        <v>225</v>
      </c>
      <c r="H39">
        <v>38</v>
      </c>
      <c r="I39" t="s">
        <v>2296</v>
      </c>
      <c r="J39" t="s">
        <v>2289</v>
      </c>
      <c r="K39">
        <v>614.62</v>
      </c>
      <c r="L39">
        <v>38</v>
      </c>
      <c r="M39">
        <v>132</v>
      </c>
      <c r="N39">
        <v>21</v>
      </c>
      <c r="O39" s="6">
        <v>45481</v>
      </c>
      <c r="P39" s="6" t="str">
        <f t="shared" si="0"/>
        <v>Jul</v>
      </c>
      <c r="Q39">
        <v>6</v>
      </c>
      <c r="S39" t="str">
        <f t="shared" si="1"/>
        <v>highest</v>
      </c>
    </row>
    <row r="40" spans="1:19" x14ac:dyDescent="0.25">
      <c r="A40">
        <v>39</v>
      </c>
      <c r="B40" t="s">
        <v>226</v>
      </c>
      <c r="C40" t="s">
        <v>227</v>
      </c>
      <c r="D40" t="s">
        <v>228</v>
      </c>
      <c r="E40" t="s">
        <v>229</v>
      </c>
      <c r="F40" t="s">
        <v>230</v>
      </c>
      <c r="G40" t="s">
        <v>231</v>
      </c>
      <c r="H40">
        <v>39</v>
      </c>
      <c r="I40" t="s">
        <v>2297</v>
      </c>
      <c r="J40" t="s">
        <v>2289</v>
      </c>
      <c r="K40">
        <v>195.79</v>
      </c>
      <c r="L40">
        <v>39</v>
      </c>
      <c r="M40">
        <v>471</v>
      </c>
      <c r="N40">
        <v>4</v>
      </c>
      <c r="O40" s="6">
        <v>45657</v>
      </c>
      <c r="P40" s="6" t="str">
        <f t="shared" si="0"/>
        <v>Dec</v>
      </c>
      <c r="Q40">
        <v>6</v>
      </c>
      <c r="S40" t="str">
        <f t="shared" si="1"/>
        <v>lowest</v>
      </c>
    </row>
    <row r="41" spans="1:19" x14ac:dyDescent="0.25">
      <c r="A41">
        <v>40</v>
      </c>
      <c r="B41" t="s">
        <v>232</v>
      </c>
      <c r="C41" t="s">
        <v>233</v>
      </c>
      <c r="D41" t="s">
        <v>234</v>
      </c>
      <c r="E41" t="s">
        <v>235</v>
      </c>
      <c r="F41" t="s">
        <v>236</v>
      </c>
      <c r="G41" t="s">
        <v>237</v>
      </c>
      <c r="H41">
        <v>40</v>
      </c>
      <c r="I41" t="s">
        <v>2298</v>
      </c>
      <c r="J41" t="s">
        <v>2289</v>
      </c>
      <c r="K41">
        <v>755.33</v>
      </c>
      <c r="L41">
        <v>40</v>
      </c>
      <c r="M41">
        <v>287</v>
      </c>
      <c r="N41">
        <v>4</v>
      </c>
      <c r="O41" s="6">
        <v>45451</v>
      </c>
      <c r="P41" s="6" t="str">
        <f t="shared" si="0"/>
        <v>Jun</v>
      </c>
      <c r="Q41">
        <v>8</v>
      </c>
      <c r="S41" t="str">
        <f t="shared" si="1"/>
        <v>highest</v>
      </c>
    </row>
    <row r="42" spans="1:19" x14ac:dyDescent="0.25">
      <c r="A42">
        <v>41</v>
      </c>
      <c r="B42" t="s">
        <v>238</v>
      </c>
      <c r="C42" t="s">
        <v>239</v>
      </c>
      <c r="D42" t="s">
        <v>240</v>
      </c>
      <c r="E42" t="s">
        <v>241</v>
      </c>
      <c r="F42" t="s">
        <v>242</v>
      </c>
      <c r="G42" t="s">
        <v>243</v>
      </c>
      <c r="H42">
        <v>41</v>
      </c>
      <c r="I42" t="s">
        <v>2299</v>
      </c>
      <c r="J42" t="s">
        <v>2300</v>
      </c>
      <c r="K42">
        <v>709.97</v>
      </c>
      <c r="L42">
        <v>41</v>
      </c>
      <c r="M42">
        <v>469</v>
      </c>
      <c r="N42">
        <v>42</v>
      </c>
      <c r="O42" s="6">
        <v>45195</v>
      </c>
      <c r="P42" s="6" t="str">
        <f t="shared" si="0"/>
        <v>Sep</v>
      </c>
      <c r="Q42">
        <v>1</v>
      </c>
      <c r="S42" t="str">
        <f t="shared" si="1"/>
        <v>highest</v>
      </c>
    </row>
    <row r="43" spans="1:19" x14ac:dyDescent="0.25">
      <c r="A43">
        <v>42</v>
      </c>
      <c r="B43" t="s">
        <v>244</v>
      </c>
      <c r="C43" t="s">
        <v>245</v>
      </c>
      <c r="D43" t="s">
        <v>246</v>
      </c>
      <c r="E43" t="s">
        <v>247</v>
      </c>
      <c r="F43" t="s">
        <v>248</v>
      </c>
      <c r="G43" t="s">
        <v>249</v>
      </c>
      <c r="H43">
        <v>42</v>
      </c>
      <c r="I43" t="s">
        <v>2301</v>
      </c>
      <c r="J43" t="s">
        <v>2300</v>
      </c>
      <c r="K43">
        <v>976.77</v>
      </c>
      <c r="L43">
        <v>42</v>
      </c>
      <c r="M43">
        <v>216</v>
      </c>
      <c r="N43">
        <v>34</v>
      </c>
      <c r="O43" s="6">
        <v>45751</v>
      </c>
      <c r="P43" s="6" t="str">
        <f t="shared" si="0"/>
        <v>Apr</v>
      </c>
      <c r="Q43">
        <v>8</v>
      </c>
      <c r="S43" t="str">
        <f t="shared" si="1"/>
        <v>highest</v>
      </c>
    </row>
    <row r="44" spans="1:19" x14ac:dyDescent="0.25">
      <c r="A44">
        <v>43</v>
      </c>
      <c r="B44" t="s">
        <v>250</v>
      </c>
      <c r="C44" t="s">
        <v>251</v>
      </c>
      <c r="D44" t="s">
        <v>252</v>
      </c>
      <c r="E44" t="s">
        <v>253</v>
      </c>
      <c r="F44" t="s">
        <v>254</v>
      </c>
      <c r="G44" t="s">
        <v>255</v>
      </c>
      <c r="H44">
        <v>43</v>
      </c>
      <c r="I44" t="s">
        <v>2302</v>
      </c>
      <c r="J44" t="s">
        <v>2300</v>
      </c>
      <c r="K44">
        <v>684.13</v>
      </c>
      <c r="L44">
        <v>43</v>
      </c>
      <c r="M44">
        <v>365</v>
      </c>
      <c r="N44">
        <v>7</v>
      </c>
      <c r="O44" s="6">
        <v>45584</v>
      </c>
      <c r="P44" s="6" t="str">
        <f t="shared" si="0"/>
        <v>Oct</v>
      </c>
      <c r="Q44">
        <v>8</v>
      </c>
      <c r="S44" t="str">
        <f t="shared" si="1"/>
        <v>highest</v>
      </c>
    </row>
    <row r="45" spans="1:19" x14ac:dyDescent="0.25">
      <c r="A45">
        <v>44</v>
      </c>
      <c r="B45" t="s">
        <v>112</v>
      </c>
      <c r="C45" t="s">
        <v>256</v>
      </c>
      <c r="D45" t="s">
        <v>257</v>
      </c>
      <c r="E45" t="s">
        <v>258</v>
      </c>
      <c r="F45" t="s">
        <v>259</v>
      </c>
      <c r="G45" t="s">
        <v>178</v>
      </c>
      <c r="H45">
        <v>44</v>
      </c>
      <c r="I45" t="s">
        <v>2303</v>
      </c>
      <c r="J45" t="s">
        <v>2300</v>
      </c>
      <c r="K45">
        <v>345.34</v>
      </c>
      <c r="L45">
        <v>44</v>
      </c>
      <c r="M45">
        <v>467</v>
      </c>
      <c r="N45">
        <v>44</v>
      </c>
      <c r="O45" s="6">
        <v>45674</v>
      </c>
      <c r="P45" s="6" t="str">
        <f t="shared" si="0"/>
        <v>Jan</v>
      </c>
      <c r="Q45">
        <v>10</v>
      </c>
      <c r="S45" t="str">
        <f t="shared" si="1"/>
        <v>lowest</v>
      </c>
    </row>
    <row r="46" spans="1:19" x14ac:dyDescent="0.25">
      <c r="A46">
        <v>45</v>
      </c>
      <c r="B46" t="s">
        <v>260</v>
      </c>
      <c r="C46" t="s">
        <v>261</v>
      </c>
      <c r="D46" t="s">
        <v>262</v>
      </c>
      <c r="E46" t="s">
        <v>263</v>
      </c>
      <c r="F46" t="s">
        <v>264</v>
      </c>
      <c r="G46" t="s">
        <v>265</v>
      </c>
      <c r="H46">
        <v>45</v>
      </c>
      <c r="I46" t="s">
        <v>2304</v>
      </c>
      <c r="J46" t="s">
        <v>2300</v>
      </c>
      <c r="K46">
        <v>872.84</v>
      </c>
      <c r="L46">
        <v>45</v>
      </c>
      <c r="M46">
        <v>87</v>
      </c>
      <c r="N46">
        <v>30</v>
      </c>
      <c r="O46" s="6">
        <v>45618</v>
      </c>
      <c r="P46" s="6" t="str">
        <f t="shared" si="0"/>
        <v>Nov</v>
      </c>
      <c r="Q46">
        <v>6</v>
      </c>
      <c r="S46" t="str">
        <f t="shared" si="1"/>
        <v>highest</v>
      </c>
    </row>
    <row r="47" spans="1:19" x14ac:dyDescent="0.25">
      <c r="A47">
        <v>46</v>
      </c>
      <c r="B47" t="s">
        <v>266</v>
      </c>
      <c r="C47" t="s">
        <v>267</v>
      </c>
      <c r="D47" t="s">
        <v>268</v>
      </c>
      <c r="E47" t="s">
        <v>269</v>
      </c>
      <c r="F47" t="s">
        <v>270</v>
      </c>
      <c r="G47" t="s">
        <v>271</v>
      </c>
      <c r="H47">
        <v>46</v>
      </c>
      <c r="I47" t="s">
        <v>2305</v>
      </c>
      <c r="J47" t="s">
        <v>2300</v>
      </c>
      <c r="K47">
        <v>492.84</v>
      </c>
      <c r="L47">
        <v>46</v>
      </c>
      <c r="M47">
        <v>424</v>
      </c>
      <c r="N47">
        <v>40</v>
      </c>
      <c r="O47" s="6">
        <v>45066</v>
      </c>
      <c r="P47" s="6" t="str">
        <f t="shared" si="0"/>
        <v>May</v>
      </c>
      <c r="Q47">
        <v>3</v>
      </c>
      <c r="S47" t="str">
        <f t="shared" si="1"/>
        <v>highest</v>
      </c>
    </row>
    <row r="48" spans="1:19" x14ac:dyDescent="0.25">
      <c r="A48">
        <v>47</v>
      </c>
      <c r="B48" t="s">
        <v>272</v>
      </c>
      <c r="C48" t="s">
        <v>273</v>
      </c>
      <c r="D48" t="s">
        <v>274</v>
      </c>
      <c r="E48" t="s">
        <v>275</v>
      </c>
      <c r="F48" t="s">
        <v>276</v>
      </c>
      <c r="G48" t="s">
        <v>277</v>
      </c>
      <c r="H48">
        <v>47</v>
      </c>
      <c r="I48" t="s">
        <v>2306</v>
      </c>
      <c r="J48" t="s">
        <v>2300</v>
      </c>
      <c r="K48">
        <v>485.65</v>
      </c>
      <c r="L48">
        <v>47</v>
      </c>
      <c r="M48">
        <v>398</v>
      </c>
      <c r="N48">
        <v>42</v>
      </c>
      <c r="O48" s="6">
        <v>45183</v>
      </c>
      <c r="P48" s="6" t="str">
        <f t="shared" si="0"/>
        <v>Sep</v>
      </c>
      <c r="Q48">
        <v>6</v>
      </c>
      <c r="S48" t="str">
        <f t="shared" si="1"/>
        <v>lowest</v>
      </c>
    </row>
    <row r="49" spans="1:19" x14ac:dyDescent="0.25">
      <c r="A49">
        <v>48</v>
      </c>
      <c r="B49" t="s">
        <v>278</v>
      </c>
      <c r="C49" t="s">
        <v>279</v>
      </c>
      <c r="D49" t="s">
        <v>280</v>
      </c>
      <c r="E49" t="s">
        <v>281</v>
      </c>
      <c r="F49" t="s">
        <v>282</v>
      </c>
      <c r="G49" t="s">
        <v>283</v>
      </c>
      <c r="H49">
        <v>48</v>
      </c>
      <c r="I49" t="s">
        <v>2307</v>
      </c>
      <c r="J49" t="s">
        <v>2300</v>
      </c>
      <c r="K49">
        <v>989.53</v>
      </c>
      <c r="L49">
        <v>48</v>
      </c>
      <c r="M49">
        <v>14</v>
      </c>
      <c r="N49">
        <v>44</v>
      </c>
      <c r="O49" s="6">
        <v>45098</v>
      </c>
      <c r="P49" s="6" t="str">
        <f t="shared" si="0"/>
        <v>Jun</v>
      </c>
      <c r="Q49">
        <v>9</v>
      </c>
      <c r="S49" t="str">
        <f t="shared" si="1"/>
        <v>highest</v>
      </c>
    </row>
    <row r="50" spans="1:19" x14ac:dyDescent="0.25">
      <c r="A50">
        <v>49</v>
      </c>
      <c r="B50" t="s">
        <v>284</v>
      </c>
      <c r="C50" t="s">
        <v>285</v>
      </c>
      <c r="D50" t="s">
        <v>286</v>
      </c>
      <c r="E50" t="s">
        <v>2190</v>
      </c>
      <c r="F50" t="s">
        <v>287</v>
      </c>
      <c r="G50" t="s">
        <v>288</v>
      </c>
      <c r="H50">
        <v>49</v>
      </c>
      <c r="I50" t="s">
        <v>2308</v>
      </c>
      <c r="J50" t="s">
        <v>2300</v>
      </c>
      <c r="K50">
        <v>505.79</v>
      </c>
      <c r="L50">
        <v>49</v>
      </c>
      <c r="M50">
        <v>111</v>
      </c>
      <c r="N50">
        <v>40</v>
      </c>
      <c r="O50" s="6">
        <v>45109</v>
      </c>
      <c r="P50" s="6" t="str">
        <f t="shared" si="0"/>
        <v>Jul</v>
      </c>
      <c r="Q50">
        <v>8</v>
      </c>
      <c r="S50" t="str">
        <f t="shared" si="1"/>
        <v>highest</v>
      </c>
    </row>
    <row r="51" spans="1:19" x14ac:dyDescent="0.25">
      <c r="A51">
        <v>50</v>
      </c>
      <c r="B51" t="s">
        <v>289</v>
      </c>
      <c r="C51" t="s">
        <v>290</v>
      </c>
      <c r="D51" t="s">
        <v>291</v>
      </c>
      <c r="E51" t="s">
        <v>292</v>
      </c>
      <c r="F51" t="s">
        <v>293</v>
      </c>
      <c r="G51" t="s">
        <v>294</v>
      </c>
      <c r="H51">
        <v>50</v>
      </c>
      <c r="I51" t="s">
        <v>2309</v>
      </c>
      <c r="J51" t="s">
        <v>2300</v>
      </c>
      <c r="K51">
        <v>154.91999999999999</v>
      </c>
      <c r="L51">
        <v>50</v>
      </c>
      <c r="M51">
        <v>405</v>
      </c>
      <c r="N51">
        <v>42</v>
      </c>
      <c r="O51" s="6">
        <v>45586</v>
      </c>
      <c r="P51" s="6" t="str">
        <f t="shared" si="0"/>
        <v>Oct</v>
      </c>
      <c r="Q51">
        <v>4</v>
      </c>
      <c r="S51" t="str">
        <f t="shared" si="1"/>
        <v>lowest</v>
      </c>
    </row>
    <row r="52" spans="1:19" x14ac:dyDescent="0.25">
      <c r="A52">
        <v>51</v>
      </c>
      <c r="B52" t="s">
        <v>66</v>
      </c>
      <c r="C52" t="s">
        <v>43</v>
      </c>
      <c r="D52" t="s">
        <v>295</v>
      </c>
      <c r="E52" t="s">
        <v>296</v>
      </c>
      <c r="F52" t="s">
        <v>297</v>
      </c>
      <c r="G52" t="s">
        <v>298</v>
      </c>
      <c r="H52" t="s">
        <v>2252</v>
      </c>
      <c r="I52" t="s">
        <v>2252</v>
      </c>
      <c r="J52" t="s">
        <v>2252</v>
      </c>
      <c r="K52" t="s">
        <v>2252</v>
      </c>
      <c r="L52">
        <v>51</v>
      </c>
      <c r="M52">
        <v>317</v>
      </c>
      <c r="N52">
        <v>31</v>
      </c>
      <c r="O52" s="6">
        <v>45617</v>
      </c>
      <c r="P52" s="6" t="str">
        <f t="shared" si="0"/>
        <v>Nov</v>
      </c>
      <c r="Q52">
        <v>2</v>
      </c>
    </row>
    <row r="53" spans="1:19" x14ac:dyDescent="0.25">
      <c r="A53">
        <v>52</v>
      </c>
      <c r="B53" t="s">
        <v>299</v>
      </c>
      <c r="C53" t="s">
        <v>300</v>
      </c>
      <c r="D53" t="s">
        <v>301</v>
      </c>
      <c r="E53" t="s">
        <v>302</v>
      </c>
      <c r="F53" t="s">
        <v>303</v>
      </c>
      <c r="G53" t="s">
        <v>35</v>
      </c>
      <c r="L53">
        <v>52</v>
      </c>
      <c r="M53">
        <v>228</v>
      </c>
      <c r="N53">
        <v>8</v>
      </c>
      <c r="O53" s="6">
        <v>45617</v>
      </c>
      <c r="P53" s="6" t="str">
        <f t="shared" si="0"/>
        <v>Nov</v>
      </c>
      <c r="Q53">
        <v>10</v>
      </c>
    </row>
    <row r="54" spans="1:19" x14ac:dyDescent="0.25">
      <c r="A54">
        <v>53</v>
      </c>
      <c r="B54" t="s">
        <v>72</v>
      </c>
      <c r="C54" t="s">
        <v>304</v>
      </c>
      <c r="D54" t="s">
        <v>305</v>
      </c>
      <c r="E54" t="s">
        <v>306</v>
      </c>
      <c r="F54" t="s">
        <v>307</v>
      </c>
      <c r="G54" t="s">
        <v>41</v>
      </c>
      <c r="L54">
        <v>53</v>
      </c>
      <c r="M54">
        <v>366</v>
      </c>
      <c r="N54">
        <v>48</v>
      </c>
      <c r="O54" s="6">
        <v>45148</v>
      </c>
      <c r="P54" s="6" t="str">
        <f t="shared" si="0"/>
        <v>Aug</v>
      </c>
      <c r="Q54">
        <v>6</v>
      </c>
    </row>
    <row r="55" spans="1:19" x14ac:dyDescent="0.25">
      <c r="A55">
        <v>54</v>
      </c>
      <c r="B55" t="s">
        <v>308</v>
      </c>
      <c r="C55" t="s">
        <v>245</v>
      </c>
      <c r="D55" t="s">
        <v>309</v>
      </c>
      <c r="E55" t="s">
        <v>310</v>
      </c>
      <c r="F55" t="s">
        <v>311</v>
      </c>
      <c r="G55" t="s">
        <v>312</v>
      </c>
      <c r="L55">
        <v>54</v>
      </c>
      <c r="M55">
        <v>445</v>
      </c>
      <c r="N55">
        <v>25</v>
      </c>
      <c r="O55" s="6">
        <v>45237</v>
      </c>
      <c r="P55" s="6" t="str">
        <f t="shared" si="0"/>
        <v>Nov</v>
      </c>
      <c r="Q55">
        <v>9</v>
      </c>
    </row>
    <row r="56" spans="1:19" x14ac:dyDescent="0.25">
      <c r="A56">
        <v>55</v>
      </c>
      <c r="B56" t="s">
        <v>313</v>
      </c>
      <c r="C56" t="s">
        <v>314</v>
      </c>
      <c r="D56" t="s">
        <v>315</v>
      </c>
      <c r="E56" t="s">
        <v>316</v>
      </c>
      <c r="F56" t="s">
        <v>317</v>
      </c>
      <c r="G56" t="s">
        <v>318</v>
      </c>
      <c r="L56">
        <v>55</v>
      </c>
      <c r="M56">
        <v>232</v>
      </c>
      <c r="N56">
        <v>31</v>
      </c>
      <c r="O56" s="6">
        <v>45622</v>
      </c>
      <c r="P56" s="6" t="str">
        <f t="shared" si="0"/>
        <v>Nov</v>
      </c>
      <c r="Q56">
        <v>4</v>
      </c>
    </row>
    <row r="57" spans="1:19" x14ac:dyDescent="0.25">
      <c r="A57">
        <v>56</v>
      </c>
      <c r="B57" t="s">
        <v>319</v>
      </c>
      <c r="C57" t="s">
        <v>320</v>
      </c>
      <c r="D57" t="s">
        <v>321</v>
      </c>
      <c r="E57" t="s">
        <v>322</v>
      </c>
      <c r="F57" t="s">
        <v>323</v>
      </c>
      <c r="G57" t="s">
        <v>184</v>
      </c>
      <c r="L57">
        <v>56</v>
      </c>
      <c r="M57">
        <v>67</v>
      </c>
      <c r="N57">
        <v>27</v>
      </c>
      <c r="O57" s="6">
        <v>45260</v>
      </c>
      <c r="P57" s="6" t="str">
        <f t="shared" si="0"/>
        <v>Nov</v>
      </c>
      <c r="Q57">
        <v>9</v>
      </c>
    </row>
    <row r="58" spans="1:19" x14ac:dyDescent="0.25">
      <c r="A58">
        <v>57</v>
      </c>
      <c r="B58" t="s">
        <v>120</v>
      </c>
      <c r="C58" t="s">
        <v>324</v>
      </c>
      <c r="D58" t="s">
        <v>325</v>
      </c>
      <c r="E58" t="s">
        <v>326</v>
      </c>
      <c r="F58" t="s">
        <v>327</v>
      </c>
      <c r="G58" t="s">
        <v>328</v>
      </c>
      <c r="L58">
        <v>57</v>
      </c>
      <c r="M58">
        <v>180</v>
      </c>
      <c r="N58">
        <v>50</v>
      </c>
      <c r="O58" s="6">
        <v>45336</v>
      </c>
      <c r="P58" s="6" t="str">
        <f t="shared" si="0"/>
        <v>Feb</v>
      </c>
      <c r="Q58">
        <v>5</v>
      </c>
    </row>
    <row r="59" spans="1:19" x14ac:dyDescent="0.25">
      <c r="A59">
        <v>58</v>
      </c>
      <c r="B59" t="s">
        <v>24</v>
      </c>
      <c r="C59" t="s">
        <v>329</v>
      </c>
      <c r="D59" t="s">
        <v>330</v>
      </c>
      <c r="E59" t="s">
        <v>331</v>
      </c>
      <c r="F59" t="s">
        <v>332</v>
      </c>
      <c r="G59" t="s">
        <v>333</v>
      </c>
      <c r="L59">
        <v>58</v>
      </c>
      <c r="M59">
        <v>265</v>
      </c>
      <c r="N59">
        <v>24</v>
      </c>
      <c r="O59" s="6">
        <v>45175</v>
      </c>
      <c r="P59" s="6" t="str">
        <f t="shared" si="0"/>
        <v>Sep</v>
      </c>
      <c r="Q59">
        <v>3</v>
      </c>
    </row>
    <row r="60" spans="1:19" x14ac:dyDescent="0.25">
      <c r="A60">
        <v>59</v>
      </c>
      <c r="B60" t="s">
        <v>334</v>
      </c>
      <c r="C60" t="s">
        <v>335</v>
      </c>
      <c r="D60" t="s">
        <v>336</v>
      </c>
      <c r="E60" t="s">
        <v>337</v>
      </c>
      <c r="F60" t="s">
        <v>338</v>
      </c>
      <c r="G60" t="s">
        <v>339</v>
      </c>
      <c r="L60">
        <v>59</v>
      </c>
      <c r="M60">
        <v>266</v>
      </c>
      <c r="N60">
        <v>11</v>
      </c>
      <c r="O60" s="6">
        <v>45239</v>
      </c>
      <c r="P60" s="6" t="str">
        <f t="shared" si="0"/>
        <v>Nov</v>
      </c>
      <c r="Q60">
        <v>8</v>
      </c>
    </row>
    <row r="61" spans="1:19" x14ac:dyDescent="0.25">
      <c r="A61">
        <v>60</v>
      </c>
      <c r="B61" t="s">
        <v>340</v>
      </c>
      <c r="C61" t="s">
        <v>341</v>
      </c>
      <c r="D61" t="s">
        <v>342</v>
      </c>
      <c r="E61" t="s">
        <v>343</v>
      </c>
      <c r="F61" t="s">
        <v>344</v>
      </c>
      <c r="G61" t="s">
        <v>345</v>
      </c>
      <c r="L61">
        <v>60</v>
      </c>
      <c r="M61">
        <v>245</v>
      </c>
      <c r="N61">
        <v>14</v>
      </c>
      <c r="O61" s="6">
        <v>45544</v>
      </c>
      <c r="P61" s="6" t="str">
        <f t="shared" si="0"/>
        <v>Sep</v>
      </c>
      <c r="Q61">
        <v>9</v>
      </c>
    </row>
    <row r="62" spans="1:19" x14ac:dyDescent="0.25">
      <c r="A62">
        <v>61</v>
      </c>
      <c r="B62" t="s">
        <v>346</v>
      </c>
      <c r="C62" t="s">
        <v>285</v>
      </c>
      <c r="D62" t="s">
        <v>347</v>
      </c>
      <c r="E62" t="s">
        <v>2191</v>
      </c>
      <c r="F62" t="s">
        <v>348</v>
      </c>
      <c r="G62" t="s">
        <v>349</v>
      </c>
      <c r="L62">
        <v>61</v>
      </c>
      <c r="M62">
        <v>246</v>
      </c>
      <c r="N62">
        <v>48</v>
      </c>
      <c r="O62" s="6">
        <v>45728</v>
      </c>
      <c r="P62" s="6" t="str">
        <f t="shared" si="0"/>
        <v>Mar</v>
      </c>
      <c r="Q62">
        <v>4</v>
      </c>
    </row>
    <row r="63" spans="1:19" x14ac:dyDescent="0.25">
      <c r="A63">
        <v>62</v>
      </c>
      <c r="B63" t="s">
        <v>350</v>
      </c>
      <c r="C63" t="s">
        <v>351</v>
      </c>
      <c r="D63" t="s">
        <v>352</v>
      </c>
      <c r="E63" t="s">
        <v>353</v>
      </c>
      <c r="F63" t="s">
        <v>354</v>
      </c>
      <c r="G63" t="s">
        <v>355</v>
      </c>
      <c r="L63">
        <v>62</v>
      </c>
      <c r="M63">
        <v>496</v>
      </c>
      <c r="N63">
        <v>46</v>
      </c>
      <c r="O63" s="6">
        <v>45135</v>
      </c>
      <c r="P63" s="6" t="str">
        <f t="shared" si="0"/>
        <v>Jul</v>
      </c>
      <c r="Q63">
        <v>1</v>
      </c>
    </row>
    <row r="64" spans="1:19" x14ac:dyDescent="0.25">
      <c r="A64">
        <v>63</v>
      </c>
      <c r="B64" t="s">
        <v>356</v>
      </c>
      <c r="C64" t="s">
        <v>267</v>
      </c>
      <c r="D64" t="s">
        <v>357</v>
      </c>
      <c r="E64" t="s">
        <v>358</v>
      </c>
      <c r="F64" t="s">
        <v>359</v>
      </c>
      <c r="G64" t="s">
        <v>184</v>
      </c>
      <c r="L64">
        <v>63</v>
      </c>
      <c r="M64">
        <v>30</v>
      </c>
      <c r="N64">
        <v>34</v>
      </c>
      <c r="O64" s="6">
        <v>45586</v>
      </c>
      <c r="P64" s="6" t="str">
        <f t="shared" si="0"/>
        <v>Oct</v>
      </c>
      <c r="Q64">
        <v>2</v>
      </c>
    </row>
    <row r="65" spans="1:17" x14ac:dyDescent="0.25">
      <c r="A65">
        <v>64</v>
      </c>
      <c r="B65" t="s">
        <v>238</v>
      </c>
      <c r="C65" t="s">
        <v>360</v>
      </c>
      <c r="D65" t="s">
        <v>361</v>
      </c>
      <c r="E65" t="s">
        <v>362</v>
      </c>
      <c r="F65" t="s">
        <v>363</v>
      </c>
      <c r="G65" t="s">
        <v>243</v>
      </c>
      <c r="L65">
        <v>64</v>
      </c>
      <c r="M65">
        <v>416</v>
      </c>
      <c r="N65">
        <v>19</v>
      </c>
      <c r="O65" s="6">
        <v>45674</v>
      </c>
      <c r="P65" s="6" t="str">
        <f t="shared" si="0"/>
        <v>Jan</v>
      </c>
      <c r="Q65">
        <v>3</v>
      </c>
    </row>
    <row r="66" spans="1:17" x14ac:dyDescent="0.25">
      <c r="A66">
        <v>65</v>
      </c>
      <c r="B66" t="s">
        <v>66</v>
      </c>
      <c r="C66" t="s">
        <v>364</v>
      </c>
      <c r="D66" t="s">
        <v>365</v>
      </c>
      <c r="E66" t="s">
        <v>366</v>
      </c>
      <c r="F66" t="s">
        <v>367</v>
      </c>
      <c r="G66" t="s">
        <v>368</v>
      </c>
      <c r="L66">
        <v>65</v>
      </c>
      <c r="M66">
        <v>60</v>
      </c>
      <c r="N66">
        <v>11</v>
      </c>
      <c r="O66" s="6">
        <v>45448</v>
      </c>
      <c r="P66" s="6" t="str">
        <f t="shared" ref="P66:P129" si="2">TEXT(O66,"mmm")</f>
        <v>Jun</v>
      </c>
      <c r="Q66">
        <v>4</v>
      </c>
    </row>
    <row r="67" spans="1:17" x14ac:dyDescent="0.25">
      <c r="A67">
        <v>66</v>
      </c>
      <c r="B67" t="s">
        <v>369</v>
      </c>
      <c r="C67" t="s">
        <v>370</v>
      </c>
      <c r="D67" t="s">
        <v>371</v>
      </c>
      <c r="E67" t="s">
        <v>372</v>
      </c>
      <c r="F67" t="s">
        <v>373</v>
      </c>
      <c r="G67" t="s">
        <v>374</v>
      </c>
      <c r="L67">
        <v>66</v>
      </c>
      <c r="M67">
        <v>220</v>
      </c>
      <c r="N67">
        <v>7</v>
      </c>
      <c r="O67" s="6">
        <v>45099</v>
      </c>
      <c r="P67" s="6" t="str">
        <f t="shared" si="2"/>
        <v>Jun</v>
      </c>
      <c r="Q67">
        <v>3</v>
      </c>
    </row>
    <row r="68" spans="1:17" x14ac:dyDescent="0.25">
      <c r="A68">
        <v>67</v>
      </c>
      <c r="B68" t="s">
        <v>375</v>
      </c>
      <c r="C68" t="s">
        <v>376</v>
      </c>
      <c r="D68" t="s">
        <v>377</v>
      </c>
      <c r="E68" t="s">
        <v>378</v>
      </c>
      <c r="F68" t="s">
        <v>379</v>
      </c>
      <c r="G68" t="s">
        <v>380</v>
      </c>
      <c r="L68">
        <v>67</v>
      </c>
      <c r="M68">
        <v>352</v>
      </c>
      <c r="N68">
        <v>4</v>
      </c>
      <c r="O68" s="6">
        <v>45241</v>
      </c>
      <c r="P68" s="6" t="str">
        <f t="shared" si="2"/>
        <v>Nov</v>
      </c>
      <c r="Q68">
        <v>1</v>
      </c>
    </row>
    <row r="69" spans="1:17" x14ac:dyDescent="0.25">
      <c r="A69">
        <v>68</v>
      </c>
      <c r="B69" t="s">
        <v>381</v>
      </c>
      <c r="C69" t="s">
        <v>382</v>
      </c>
      <c r="D69" t="s">
        <v>383</v>
      </c>
      <c r="E69" t="s">
        <v>384</v>
      </c>
      <c r="F69" t="s">
        <v>385</v>
      </c>
      <c r="G69" t="s">
        <v>386</v>
      </c>
      <c r="L69">
        <v>68</v>
      </c>
      <c r="M69">
        <v>112</v>
      </c>
      <c r="N69">
        <v>33</v>
      </c>
      <c r="O69" s="6">
        <v>45392</v>
      </c>
      <c r="P69" s="6" t="str">
        <f t="shared" si="2"/>
        <v>Apr</v>
      </c>
      <c r="Q69">
        <v>6</v>
      </c>
    </row>
    <row r="70" spans="1:17" x14ac:dyDescent="0.25">
      <c r="A70">
        <v>69</v>
      </c>
      <c r="B70" t="s">
        <v>387</v>
      </c>
      <c r="C70" t="s">
        <v>388</v>
      </c>
      <c r="D70" t="s">
        <v>389</v>
      </c>
      <c r="E70" t="s">
        <v>390</v>
      </c>
      <c r="F70" t="s">
        <v>391</v>
      </c>
      <c r="G70" t="s">
        <v>392</v>
      </c>
      <c r="L70">
        <v>69</v>
      </c>
      <c r="M70">
        <v>467</v>
      </c>
      <c r="N70">
        <v>34</v>
      </c>
      <c r="O70" s="6">
        <v>45100</v>
      </c>
      <c r="P70" s="6" t="str">
        <f t="shared" si="2"/>
        <v>Jun</v>
      </c>
      <c r="Q70">
        <v>6</v>
      </c>
    </row>
    <row r="71" spans="1:17" x14ac:dyDescent="0.25">
      <c r="A71">
        <v>70</v>
      </c>
      <c r="B71" t="s">
        <v>393</v>
      </c>
      <c r="C71" t="s">
        <v>394</v>
      </c>
      <c r="D71" t="s">
        <v>395</v>
      </c>
      <c r="E71" t="s">
        <v>2192</v>
      </c>
      <c r="F71" t="s">
        <v>396</v>
      </c>
      <c r="G71" t="s">
        <v>397</v>
      </c>
      <c r="L71">
        <v>70</v>
      </c>
      <c r="M71">
        <v>217</v>
      </c>
      <c r="N71">
        <v>40</v>
      </c>
      <c r="O71" s="6">
        <v>45505</v>
      </c>
      <c r="P71" s="6" t="str">
        <f t="shared" si="2"/>
        <v>Aug</v>
      </c>
      <c r="Q71">
        <v>3</v>
      </c>
    </row>
    <row r="72" spans="1:17" x14ac:dyDescent="0.25">
      <c r="A72">
        <v>71</v>
      </c>
      <c r="B72" t="s">
        <v>398</v>
      </c>
      <c r="C72" t="s">
        <v>399</v>
      </c>
      <c r="D72" t="s">
        <v>400</v>
      </c>
      <c r="E72" t="s">
        <v>401</v>
      </c>
      <c r="F72" t="s">
        <v>402</v>
      </c>
      <c r="G72" t="s">
        <v>403</v>
      </c>
      <c r="L72">
        <v>71</v>
      </c>
      <c r="M72">
        <v>112</v>
      </c>
      <c r="N72">
        <v>30</v>
      </c>
      <c r="O72" s="6">
        <v>45249</v>
      </c>
      <c r="P72" s="6" t="str">
        <f t="shared" si="2"/>
        <v>Nov</v>
      </c>
      <c r="Q72">
        <v>2</v>
      </c>
    </row>
    <row r="73" spans="1:17" x14ac:dyDescent="0.25">
      <c r="A73">
        <v>72</v>
      </c>
      <c r="B73" t="s">
        <v>404</v>
      </c>
      <c r="C73" t="s">
        <v>405</v>
      </c>
      <c r="D73" t="s">
        <v>406</v>
      </c>
      <c r="E73" t="s">
        <v>407</v>
      </c>
      <c r="F73" t="s">
        <v>408</v>
      </c>
      <c r="G73" t="s">
        <v>409</v>
      </c>
      <c r="L73">
        <v>72</v>
      </c>
      <c r="M73">
        <v>387</v>
      </c>
      <c r="N73">
        <v>35</v>
      </c>
      <c r="O73" s="6">
        <v>45358</v>
      </c>
      <c r="P73" s="6" t="str">
        <f t="shared" si="2"/>
        <v>Mar</v>
      </c>
      <c r="Q73">
        <v>2</v>
      </c>
    </row>
    <row r="74" spans="1:17" x14ac:dyDescent="0.25">
      <c r="A74">
        <v>73</v>
      </c>
      <c r="B74" t="s">
        <v>410</v>
      </c>
      <c r="C74" t="s">
        <v>411</v>
      </c>
      <c r="D74" t="s">
        <v>412</v>
      </c>
      <c r="E74" t="s">
        <v>413</v>
      </c>
      <c r="F74" t="s">
        <v>414</v>
      </c>
      <c r="G74" t="s">
        <v>415</v>
      </c>
      <c r="L74">
        <v>73</v>
      </c>
      <c r="M74">
        <v>48</v>
      </c>
      <c r="N74">
        <v>11</v>
      </c>
      <c r="O74" s="6">
        <v>45485</v>
      </c>
      <c r="P74" s="6" t="str">
        <f t="shared" si="2"/>
        <v>Jul</v>
      </c>
      <c r="Q74">
        <v>9</v>
      </c>
    </row>
    <row r="75" spans="1:17" x14ac:dyDescent="0.25">
      <c r="A75">
        <v>74</v>
      </c>
      <c r="B75" t="s">
        <v>388</v>
      </c>
      <c r="C75" t="s">
        <v>279</v>
      </c>
      <c r="D75" t="s">
        <v>416</v>
      </c>
      <c r="E75" t="s">
        <v>417</v>
      </c>
      <c r="F75" t="s">
        <v>418</v>
      </c>
      <c r="G75" t="s">
        <v>419</v>
      </c>
      <c r="L75">
        <v>74</v>
      </c>
      <c r="M75">
        <v>29</v>
      </c>
      <c r="N75">
        <v>46</v>
      </c>
      <c r="O75" s="6">
        <v>45440</v>
      </c>
      <c r="P75" s="6" t="str">
        <f t="shared" si="2"/>
        <v>May</v>
      </c>
      <c r="Q75">
        <v>5</v>
      </c>
    </row>
    <row r="76" spans="1:17" x14ac:dyDescent="0.25">
      <c r="A76">
        <v>75</v>
      </c>
      <c r="B76" t="s">
        <v>420</v>
      </c>
      <c r="C76" t="s">
        <v>421</v>
      </c>
      <c r="D76" t="s">
        <v>422</v>
      </c>
      <c r="E76" t="s">
        <v>423</v>
      </c>
      <c r="F76" t="s">
        <v>424</v>
      </c>
      <c r="G76" t="s">
        <v>425</v>
      </c>
      <c r="L76">
        <v>75</v>
      </c>
      <c r="M76">
        <v>347</v>
      </c>
      <c r="N76">
        <v>6</v>
      </c>
      <c r="O76" s="6">
        <v>45510</v>
      </c>
      <c r="P76" s="6" t="str">
        <f t="shared" si="2"/>
        <v>Aug</v>
      </c>
      <c r="Q76">
        <v>10</v>
      </c>
    </row>
    <row r="77" spans="1:17" x14ac:dyDescent="0.25">
      <c r="A77">
        <v>76</v>
      </c>
      <c r="B77" t="s">
        <v>426</v>
      </c>
      <c r="C77" t="s">
        <v>421</v>
      </c>
      <c r="D77" t="s">
        <v>427</v>
      </c>
      <c r="E77" t="s">
        <v>2193</v>
      </c>
      <c r="F77" t="s">
        <v>428</v>
      </c>
      <c r="G77" t="s">
        <v>386</v>
      </c>
      <c r="L77">
        <v>76</v>
      </c>
      <c r="M77">
        <v>342</v>
      </c>
      <c r="N77">
        <v>7</v>
      </c>
      <c r="O77" s="6">
        <v>45752</v>
      </c>
      <c r="P77" s="6" t="str">
        <f t="shared" si="2"/>
        <v>Apr</v>
      </c>
      <c r="Q77">
        <v>8</v>
      </c>
    </row>
    <row r="78" spans="1:17" x14ac:dyDescent="0.25">
      <c r="A78">
        <v>77</v>
      </c>
      <c r="B78" t="s">
        <v>429</v>
      </c>
      <c r="C78" t="s">
        <v>370</v>
      </c>
      <c r="D78" t="s">
        <v>430</v>
      </c>
      <c r="E78" t="s">
        <v>431</v>
      </c>
      <c r="F78" t="s">
        <v>432</v>
      </c>
      <c r="G78" t="s">
        <v>433</v>
      </c>
      <c r="L78">
        <v>77</v>
      </c>
      <c r="M78">
        <v>420</v>
      </c>
      <c r="N78">
        <v>8</v>
      </c>
      <c r="O78" s="6">
        <v>45219</v>
      </c>
      <c r="P78" s="6" t="str">
        <f t="shared" si="2"/>
        <v>Oct</v>
      </c>
      <c r="Q78">
        <v>8</v>
      </c>
    </row>
    <row r="79" spans="1:17" x14ac:dyDescent="0.25">
      <c r="A79">
        <v>78</v>
      </c>
      <c r="B79" t="s">
        <v>72</v>
      </c>
      <c r="C79" t="s">
        <v>434</v>
      </c>
      <c r="D79" t="s">
        <v>435</v>
      </c>
      <c r="E79" t="s">
        <v>436</v>
      </c>
      <c r="F79" t="s">
        <v>437</v>
      </c>
      <c r="G79" t="s">
        <v>438</v>
      </c>
      <c r="L79">
        <v>78</v>
      </c>
      <c r="M79">
        <v>342</v>
      </c>
      <c r="N79">
        <v>7</v>
      </c>
      <c r="O79" s="6">
        <v>45689</v>
      </c>
      <c r="P79" s="6" t="str">
        <f t="shared" si="2"/>
        <v>Feb</v>
      </c>
      <c r="Q79">
        <v>7</v>
      </c>
    </row>
    <row r="80" spans="1:17" x14ac:dyDescent="0.25">
      <c r="A80">
        <v>79</v>
      </c>
      <c r="B80" t="s">
        <v>439</v>
      </c>
      <c r="C80" t="s">
        <v>335</v>
      </c>
      <c r="D80" t="s">
        <v>440</v>
      </c>
      <c r="E80" t="s">
        <v>441</v>
      </c>
      <c r="F80" t="s">
        <v>442</v>
      </c>
      <c r="G80" t="s">
        <v>443</v>
      </c>
      <c r="L80">
        <v>79</v>
      </c>
      <c r="M80">
        <v>179</v>
      </c>
      <c r="N80">
        <v>42</v>
      </c>
      <c r="O80" s="6">
        <v>45301</v>
      </c>
      <c r="P80" s="6" t="str">
        <f t="shared" si="2"/>
        <v>Jan</v>
      </c>
      <c r="Q80">
        <v>3</v>
      </c>
    </row>
    <row r="81" spans="1:17" x14ac:dyDescent="0.25">
      <c r="A81">
        <v>80</v>
      </c>
      <c r="B81" t="s">
        <v>444</v>
      </c>
      <c r="C81" t="s">
        <v>399</v>
      </c>
      <c r="D81" t="s">
        <v>445</v>
      </c>
      <c r="E81" t="s">
        <v>446</v>
      </c>
      <c r="F81" t="s">
        <v>447</v>
      </c>
      <c r="G81" t="s">
        <v>190</v>
      </c>
      <c r="L81">
        <v>80</v>
      </c>
      <c r="M81">
        <v>454</v>
      </c>
      <c r="N81">
        <v>23</v>
      </c>
      <c r="O81" s="6">
        <v>45338</v>
      </c>
      <c r="P81" s="6" t="str">
        <f t="shared" si="2"/>
        <v>Feb</v>
      </c>
      <c r="Q81">
        <v>2</v>
      </c>
    </row>
    <row r="82" spans="1:17" x14ac:dyDescent="0.25">
      <c r="A82">
        <v>81</v>
      </c>
      <c r="B82" t="s">
        <v>448</v>
      </c>
      <c r="C82" t="s">
        <v>449</v>
      </c>
      <c r="D82" t="s">
        <v>450</v>
      </c>
      <c r="E82" t="s">
        <v>451</v>
      </c>
      <c r="F82" t="s">
        <v>452</v>
      </c>
      <c r="G82" t="s">
        <v>355</v>
      </c>
      <c r="L82">
        <v>81</v>
      </c>
      <c r="M82">
        <v>153</v>
      </c>
      <c r="N82">
        <v>1</v>
      </c>
      <c r="O82" s="6">
        <v>45736</v>
      </c>
      <c r="P82" s="6" t="str">
        <f t="shared" si="2"/>
        <v>Mar</v>
      </c>
      <c r="Q82">
        <v>5</v>
      </c>
    </row>
    <row r="83" spans="1:17" x14ac:dyDescent="0.25">
      <c r="A83">
        <v>82</v>
      </c>
      <c r="B83" t="s">
        <v>444</v>
      </c>
      <c r="C83" t="s">
        <v>453</v>
      </c>
      <c r="D83" t="s">
        <v>454</v>
      </c>
      <c r="E83" t="s">
        <v>455</v>
      </c>
      <c r="F83" t="s">
        <v>456</v>
      </c>
      <c r="G83" t="s">
        <v>23</v>
      </c>
      <c r="L83">
        <v>82</v>
      </c>
      <c r="M83">
        <v>77</v>
      </c>
      <c r="N83">
        <v>21</v>
      </c>
      <c r="O83" s="6">
        <v>45469</v>
      </c>
      <c r="P83" s="6" t="str">
        <f t="shared" si="2"/>
        <v>Jun</v>
      </c>
      <c r="Q83">
        <v>3</v>
      </c>
    </row>
    <row r="84" spans="1:17" x14ac:dyDescent="0.25">
      <c r="A84">
        <v>83</v>
      </c>
      <c r="B84" t="s">
        <v>66</v>
      </c>
      <c r="C84" t="s">
        <v>457</v>
      </c>
      <c r="D84" t="s">
        <v>458</v>
      </c>
      <c r="E84" t="s">
        <v>2194</v>
      </c>
      <c r="F84" t="s">
        <v>459</v>
      </c>
      <c r="G84" t="s">
        <v>328</v>
      </c>
      <c r="L84">
        <v>83</v>
      </c>
      <c r="M84">
        <v>467</v>
      </c>
      <c r="N84">
        <v>25</v>
      </c>
      <c r="O84" s="6">
        <v>45433</v>
      </c>
      <c r="P84" s="6" t="str">
        <f t="shared" si="2"/>
        <v>May</v>
      </c>
      <c r="Q84">
        <v>6</v>
      </c>
    </row>
    <row r="85" spans="1:17" x14ac:dyDescent="0.25">
      <c r="A85">
        <v>84</v>
      </c>
      <c r="B85" t="s">
        <v>334</v>
      </c>
      <c r="C85" t="s">
        <v>460</v>
      </c>
      <c r="D85" t="s">
        <v>461</v>
      </c>
      <c r="E85" t="s">
        <v>2195</v>
      </c>
      <c r="F85" t="s">
        <v>462</v>
      </c>
      <c r="G85" t="s">
        <v>463</v>
      </c>
      <c r="L85">
        <v>84</v>
      </c>
      <c r="M85">
        <v>488</v>
      </c>
      <c r="N85">
        <v>32</v>
      </c>
      <c r="O85" s="6">
        <v>45505</v>
      </c>
      <c r="P85" s="6" t="str">
        <f t="shared" si="2"/>
        <v>Aug</v>
      </c>
      <c r="Q85">
        <v>6</v>
      </c>
    </row>
    <row r="86" spans="1:17" x14ac:dyDescent="0.25">
      <c r="A86">
        <v>85</v>
      </c>
      <c r="B86" t="s">
        <v>464</v>
      </c>
      <c r="C86" t="s">
        <v>300</v>
      </c>
      <c r="D86" t="s">
        <v>465</v>
      </c>
      <c r="E86" t="s">
        <v>466</v>
      </c>
      <c r="F86" t="s">
        <v>236</v>
      </c>
      <c r="G86" t="s">
        <v>467</v>
      </c>
      <c r="L86">
        <v>85</v>
      </c>
      <c r="M86">
        <v>367</v>
      </c>
      <c r="N86">
        <v>24</v>
      </c>
      <c r="O86" s="6">
        <v>45046</v>
      </c>
      <c r="P86" s="6" t="str">
        <f t="shared" si="2"/>
        <v>Apr</v>
      </c>
      <c r="Q86">
        <v>7</v>
      </c>
    </row>
    <row r="87" spans="1:17" x14ac:dyDescent="0.25">
      <c r="A87">
        <v>86</v>
      </c>
      <c r="B87" t="s">
        <v>468</v>
      </c>
      <c r="C87" t="s">
        <v>469</v>
      </c>
      <c r="D87" t="s">
        <v>470</v>
      </c>
      <c r="E87" t="s">
        <v>2196</v>
      </c>
      <c r="F87" t="s">
        <v>471</v>
      </c>
      <c r="G87" t="s">
        <v>472</v>
      </c>
      <c r="L87">
        <v>86</v>
      </c>
      <c r="M87">
        <v>54</v>
      </c>
      <c r="N87">
        <v>42</v>
      </c>
      <c r="O87" s="6">
        <v>45485</v>
      </c>
      <c r="P87" s="6" t="str">
        <f t="shared" si="2"/>
        <v>Jul</v>
      </c>
      <c r="Q87">
        <v>4</v>
      </c>
    </row>
    <row r="88" spans="1:17" x14ac:dyDescent="0.25">
      <c r="A88">
        <v>87</v>
      </c>
      <c r="B88" t="s">
        <v>100</v>
      </c>
      <c r="C88" t="s">
        <v>132</v>
      </c>
      <c r="D88" t="s">
        <v>473</v>
      </c>
      <c r="E88" t="s">
        <v>2197</v>
      </c>
      <c r="F88" t="s">
        <v>474</v>
      </c>
      <c r="G88" t="s">
        <v>475</v>
      </c>
      <c r="L88">
        <v>87</v>
      </c>
      <c r="M88">
        <v>62</v>
      </c>
      <c r="N88">
        <v>50</v>
      </c>
      <c r="O88" s="6">
        <v>45746</v>
      </c>
      <c r="P88" s="6" t="str">
        <f t="shared" si="2"/>
        <v>Mar</v>
      </c>
      <c r="Q88">
        <v>6</v>
      </c>
    </row>
    <row r="89" spans="1:17" x14ac:dyDescent="0.25">
      <c r="A89">
        <v>88</v>
      </c>
      <c r="B89" t="s">
        <v>476</v>
      </c>
      <c r="C89" t="s">
        <v>477</v>
      </c>
      <c r="D89" t="s">
        <v>478</v>
      </c>
      <c r="E89" t="s">
        <v>479</v>
      </c>
      <c r="F89" t="s">
        <v>480</v>
      </c>
      <c r="G89" t="s">
        <v>481</v>
      </c>
      <c r="L89">
        <v>88</v>
      </c>
      <c r="M89">
        <v>51</v>
      </c>
      <c r="N89">
        <v>29</v>
      </c>
      <c r="O89" s="6">
        <v>45347</v>
      </c>
      <c r="P89" s="6" t="str">
        <f t="shared" si="2"/>
        <v>Feb</v>
      </c>
      <c r="Q89">
        <v>9</v>
      </c>
    </row>
    <row r="90" spans="1:17" x14ac:dyDescent="0.25">
      <c r="A90">
        <v>89</v>
      </c>
      <c r="B90" t="s">
        <v>482</v>
      </c>
      <c r="C90" t="s">
        <v>382</v>
      </c>
      <c r="D90" t="s">
        <v>483</v>
      </c>
      <c r="E90" t="s">
        <v>484</v>
      </c>
      <c r="F90" t="s">
        <v>485</v>
      </c>
      <c r="G90" t="s">
        <v>59</v>
      </c>
      <c r="L90">
        <v>89</v>
      </c>
      <c r="M90">
        <v>370</v>
      </c>
      <c r="N90">
        <v>29</v>
      </c>
      <c r="O90" s="6">
        <v>45736</v>
      </c>
      <c r="P90" s="6" t="str">
        <f t="shared" si="2"/>
        <v>Mar</v>
      </c>
      <c r="Q90">
        <v>10</v>
      </c>
    </row>
    <row r="91" spans="1:17" x14ac:dyDescent="0.25">
      <c r="A91">
        <v>90</v>
      </c>
      <c r="B91" t="s">
        <v>486</v>
      </c>
      <c r="C91" t="s">
        <v>487</v>
      </c>
      <c r="D91" t="s">
        <v>488</v>
      </c>
      <c r="E91" t="s">
        <v>489</v>
      </c>
      <c r="F91" t="s">
        <v>490</v>
      </c>
      <c r="G91" t="s">
        <v>433</v>
      </c>
      <c r="L91">
        <v>90</v>
      </c>
      <c r="M91">
        <v>145</v>
      </c>
      <c r="N91">
        <v>9</v>
      </c>
      <c r="O91" s="6">
        <v>45516</v>
      </c>
      <c r="P91" s="6" t="str">
        <f t="shared" si="2"/>
        <v>Aug</v>
      </c>
      <c r="Q91">
        <v>6</v>
      </c>
    </row>
    <row r="92" spans="1:17" x14ac:dyDescent="0.25">
      <c r="A92">
        <v>91</v>
      </c>
      <c r="B92" t="s">
        <v>491</v>
      </c>
      <c r="C92" t="s">
        <v>492</v>
      </c>
      <c r="D92" t="s">
        <v>493</v>
      </c>
      <c r="E92" t="s">
        <v>2198</v>
      </c>
      <c r="F92" t="s">
        <v>494</v>
      </c>
      <c r="G92" t="s">
        <v>495</v>
      </c>
      <c r="L92">
        <v>91</v>
      </c>
      <c r="M92">
        <v>64</v>
      </c>
      <c r="N92">
        <v>21</v>
      </c>
      <c r="O92" s="6">
        <v>45744</v>
      </c>
      <c r="P92" s="6" t="str">
        <f t="shared" si="2"/>
        <v>Mar</v>
      </c>
      <c r="Q92">
        <v>8</v>
      </c>
    </row>
    <row r="93" spans="1:17" x14ac:dyDescent="0.25">
      <c r="A93">
        <v>92</v>
      </c>
      <c r="B93" t="s">
        <v>132</v>
      </c>
      <c r="C93" t="s">
        <v>496</v>
      </c>
      <c r="D93" t="s">
        <v>497</v>
      </c>
      <c r="E93" t="s">
        <v>498</v>
      </c>
      <c r="F93" t="s">
        <v>499</v>
      </c>
      <c r="G93" t="s">
        <v>500</v>
      </c>
      <c r="L93">
        <v>92</v>
      </c>
      <c r="M93">
        <v>400</v>
      </c>
      <c r="N93">
        <v>29</v>
      </c>
      <c r="O93" s="6">
        <v>45316</v>
      </c>
      <c r="P93" s="6" t="str">
        <f t="shared" si="2"/>
        <v>Jan</v>
      </c>
      <c r="Q93">
        <v>1</v>
      </c>
    </row>
    <row r="94" spans="1:17" x14ac:dyDescent="0.25">
      <c r="A94">
        <v>93</v>
      </c>
      <c r="B94" t="s">
        <v>501</v>
      </c>
      <c r="C94" t="s">
        <v>477</v>
      </c>
      <c r="D94" t="s">
        <v>502</v>
      </c>
      <c r="E94" t="s">
        <v>503</v>
      </c>
      <c r="F94" t="s">
        <v>504</v>
      </c>
      <c r="G94" t="s">
        <v>433</v>
      </c>
      <c r="L94">
        <v>93</v>
      </c>
      <c r="M94">
        <v>90</v>
      </c>
      <c r="N94">
        <v>9</v>
      </c>
      <c r="O94" s="6">
        <v>45638</v>
      </c>
      <c r="P94" s="6" t="str">
        <f t="shared" si="2"/>
        <v>Dec</v>
      </c>
      <c r="Q94">
        <v>3</v>
      </c>
    </row>
    <row r="95" spans="1:17" x14ac:dyDescent="0.25">
      <c r="A95">
        <v>94</v>
      </c>
      <c r="B95" t="s">
        <v>505</v>
      </c>
      <c r="C95" t="s">
        <v>506</v>
      </c>
      <c r="D95" t="s">
        <v>507</v>
      </c>
      <c r="E95" t="s">
        <v>508</v>
      </c>
      <c r="F95" t="s">
        <v>509</v>
      </c>
      <c r="G95" t="s">
        <v>510</v>
      </c>
      <c r="L95">
        <v>94</v>
      </c>
      <c r="M95">
        <v>482</v>
      </c>
      <c r="N95">
        <v>5</v>
      </c>
      <c r="O95" s="6">
        <v>45483</v>
      </c>
      <c r="P95" s="6" t="str">
        <f t="shared" si="2"/>
        <v>Jul</v>
      </c>
      <c r="Q95">
        <v>1</v>
      </c>
    </row>
    <row r="96" spans="1:17" x14ac:dyDescent="0.25">
      <c r="A96">
        <v>95</v>
      </c>
      <c r="B96" t="s">
        <v>289</v>
      </c>
      <c r="C96" t="s">
        <v>511</v>
      </c>
      <c r="D96" t="s">
        <v>512</v>
      </c>
      <c r="E96" t="s">
        <v>2199</v>
      </c>
      <c r="F96" t="s">
        <v>513</v>
      </c>
      <c r="G96" t="s">
        <v>514</v>
      </c>
      <c r="L96">
        <v>95</v>
      </c>
      <c r="M96">
        <v>142</v>
      </c>
      <c r="N96">
        <v>42</v>
      </c>
      <c r="O96" s="6">
        <v>45416</v>
      </c>
      <c r="P96" s="6" t="str">
        <f t="shared" si="2"/>
        <v>May</v>
      </c>
      <c r="Q96">
        <v>2</v>
      </c>
    </row>
    <row r="97" spans="1:17" x14ac:dyDescent="0.25">
      <c r="A97">
        <v>96</v>
      </c>
      <c r="B97" t="s">
        <v>439</v>
      </c>
      <c r="C97" t="s">
        <v>515</v>
      </c>
      <c r="D97" t="s">
        <v>516</v>
      </c>
      <c r="E97" t="s">
        <v>517</v>
      </c>
      <c r="F97" t="s">
        <v>518</v>
      </c>
      <c r="G97" t="s">
        <v>225</v>
      </c>
      <c r="L97">
        <v>96</v>
      </c>
      <c r="M97">
        <v>471</v>
      </c>
      <c r="N97">
        <v>2</v>
      </c>
      <c r="O97" s="6">
        <v>45284</v>
      </c>
      <c r="P97" s="6" t="str">
        <f t="shared" si="2"/>
        <v>Dec</v>
      </c>
      <c r="Q97">
        <v>7</v>
      </c>
    </row>
    <row r="98" spans="1:17" x14ac:dyDescent="0.25">
      <c r="A98">
        <v>97</v>
      </c>
      <c r="B98" t="s">
        <v>260</v>
      </c>
      <c r="C98" t="s">
        <v>519</v>
      </c>
      <c r="D98" t="s">
        <v>520</v>
      </c>
      <c r="E98" t="s">
        <v>521</v>
      </c>
      <c r="F98" t="s">
        <v>522</v>
      </c>
      <c r="G98" t="s">
        <v>318</v>
      </c>
      <c r="L98">
        <v>97</v>
      </c>
      <c r="M98">
        <v>99</v>
      </c>
      <c r="N98">
        <v>43</v>
      </c>
      <c r="O98" s="6">
        <v>45059</v>
      </c>
      <c r="P98" s="6" t="str">
        <f t="shared" si="2"/>
        <v>May</v>
      </c>
      <c r="Q98">
        <v>9</v>
      </c>
    </row>
    <row r="99" spans="1:17" x14ac:dyDescent="0.25">
      <c r="A99">
        <v>98</v>
      </c>
      <c r="B99" t="s">
        <v>523</v>
      </c>
      <c r="C99" t="s">
        <v>524</v>
      </c>
      <c r="D99" t="s">
        <v>525</v>
      </c>
      <c r="E99" t="s">
        <v>526</v>
      </c>
      <c r="F99" t="s">
        <v>527</v>
      </c>
      <c r="G99" t="s">
        <v>438</v>
      </c>
      <c r="L99">
        <v>98</v>
      </c>
      <c r="M99">
        <v>159</v>
      </c>
      <c r="N99">
        <v>7</v>
      </c>
      <c r="O99" s="6">
        <v>45342</v>
      </c>
      <c r="P99" s="6" t="str">
        <f t="shared" si="2"/>
        <v>Feb</v>
      </c>
      <c r="Q99">
        <v>5</v>
      </c>
    </row>
    <row r="100" spans="1:17" x14ac:dyDescent="0.25">
      <c r="A100">
        <v>99</v>
      </c>
      <c r="B100" t="s">
        <v>375</v>
      </c>
      <c r="C100" t="s">
        <v>528</v>
      </c>
      <c r="D100" t="s">
        <v>529</v>
      </c>
      <c r="E100" t="s">
        <v>530</v>
      </c>
      <c r="F100" t="s">
        <v>531</v>
      </c>
      <c r="G100" t="s">
        <v>532</v>
      </c>
      <c r="L100">
        <v>99</v>
      </c>
      <c r="M100">
        <v>119</v>
      </c>
      <c r="N100">
        <v>49</v>
      </c>
      <c r="O100" s="6">
        <v>45620</v>
      </c>
      <c r="P100" s="6" t="str">
        <f t="shared" si="2"/>
        <v>Nov</v>
      </c>
      <c r="Q100">
        <v>3</v>
      </c>
    </row>
    <row r="101" spans="1:17" x14ac:dyDescent="0.25">
      <c r="A101">
        <v>100</v>
      </c>
      <c r="B101" t="s">
        <v>155</v>
      </c>
      <c r="C101" t="s">
        <v>421</v>
      </c>
      <c r="D101" t="s">
        <v>533</v>
      </c>
      <c r="E101" t="s">
        <v>534</v>
      </c>
      <c r="F101" t="s">
        <v>535</v>
      </c>
      <c r="G101" t="s">
        <v>536</v>
      </c>
      <c r="L101">
        <v>100</v>
      </c>
      <c r="M101">
        <v>330</v>
      </c>
      <c r="N101">
        <v>26</v>
      </c>
      <c r="O101" s="6">
        <v>45448</v>
      </c>
      <c r="P101" s="6" t="str">
        <f t="shared" si="2"/>
        <v>Jun</v>
      </c>
      <c r="Q101">
        <v>6</v>
      </c>
    </row>
    <row r="102" spans="1:17" x14ac:dyDescent="0.25">
      <c r="A102">
        <v>101</v>
      </c>
      <c r="B102" t="s">
        <v>537</v>
      </c>
      <c r="C102" t="s">
        <v>538</v>
      </c>
      <c r="D102" t="s">
        <v>539</v>
      </c>
      <c r="E102" t="s">
        <v>540</v>
      </c>
      <c r="F102" t="s">
        <v>541</v>
      </c>
      <c r="G102" t="s">
        <v>542</v>
      </c>
      <c r="L102">
        <v>101</v>
      </c>
      <c r="M102">
        <v>136</v>
      </c>
      <c r="N102">
        <v>4</v>
      </c>
      <c r="O102" s="6">
        <v>45464</v>
      </c>
      <c r="P102" s="6" t="str">
        <f t="shared" si="2"/>
        <v>Jun</v>
      </c>
      <c r="Q102">
        <v>1</v>
      </c>
    </row>
    <row r="103" spans="1:17" x14ac:dyDescent="0.25">
      <c r="A103">
        <v>102</v>
      </c>
      <c r="B103" t="s">
        <v>543</v>
      </c>
      <c r="C103" t="s">
        <v>107</v>
      </c>
      <c r="D103" t="s">
        <v>544</v>
      </c>
      <c r="E103" t="s">
        <v>545</v>
      </c>
      <c r="F103" t="s">
        <v>546</v>
      </c>
      <c r="G103" t="s">
        <v>547</v>
      </c>
      <c r="L103">
        <v>102</v>
      </c>
      <c r="M103">
        <v>86</v>
      </c>
      <c r="N103">
        <v>21</v>
      </c>
      <c r="O103" s="6">
        <v>45645</v>
      </c>
      <c r="P103" s="6" t="str">
        <f t="shared" si="2"/>
        <v>Dec</v>
      </c>
      <c r="Q103">
        <v>7</v>
      </c>
    </row>
    <row r="104" spans="1:17" x14ac:dyDescent="0.25">
      <c r="A104">
        <v>103</v>
      </c>
      <c r="B104" t="s">
        <v>548</v>
      </c>
      <c r="C104" t="s">
        <v>549</v>
      </c>
      <c r="D104" t="s">
        <v>550</v>
      </c>
      <c r="E104" t="s">
        <v>551</v>
      </c>
      <c r="F104" t="s">
        <v>552</v>
      </c>
      <c r="G104" t="s">
        <v>553</v>
      </c>
      <c r="L104">
        <v>103</v>
      </c>
      <c r="M104">
        <v>459</v>
      </c>
      <c r="N104">
        <v>46</v>
      </c>
      <c r="O104" s="6">
        <v>45634</v>
      </c>
      <c r="P104" s="6" t="str">
        <f t="shared" si="2"/>
        <v>Dec</v>
      </c>
      <c r="Q104">
        <v>7</v>
      </c>
    </row>
    <row r="105" spans="1:17" x14ac:dyDescent="0.25">
      <c r="A105">
        <v>104</v>
      </c>
      <c r="B105" t="s">
        <v>554</v>
      </c>
      <c r="C105" t="s">
        <v>192</v>
      </c>
      <c r="D105" t="s">
        <v>555</v>
      </c>
      <c r="E105" t="s">
        <v>556</v>
      </c>
      <c r="F105" t="s">
        <v>557</v>
      </c>
      <c r="G105" t="s">
        <v>558</v>
      </c>
      <c r="L105">
        <v>104</v>
      </c>
      <c r="M105">
        <v>381</v>
      </c>
      <c r="N105">
        <v>34</v>
      </c>
      <c r="O105" s="6">
        <v>45566</v>
      </c>
      <c r="P105" s="6" t="str">
        <f t="shared" si="2"/>
        <v>Oct</v>
      </c>
      <c r="Q105">
        <v>4</v>
      </c>
    </row>
    <row r="106" spans="1:17" x14ac:dyDescent="0.25">
      <c r="A106">
        <v>105</v>
      </c>
      <c r="B106" t="s">
        <v>559</v>
      </c>
      <c r="C106" t="s">
        <v>560</v>
      </c>
      <c r="D106" t="s">
        <v>561</v>
      </c>
      <c r="E106" t="s">
        <v>562</v>
      </c>
      <c r="F106" t="s">
        <v>563</v>
      </c>
      <c r="G106" t="s">
        <v>564</v>
      </c>
      <c r="L106">
        <v>105</v>
      </c>
      <c r="M106">
        <v>353</v>
      </c>
      <c r="N106">
        <v>38</v>
      </c>
      <c r="O106" s="6">
        <v>45472</v>
      </c>
      <c r="P106" s="6" t="str">
        <f t="shared" si="2"/>
        <v>Jun</v>
      </c>
      <c r="Q106">
        <v>9</v>
      </c>
    </row>
    <row r="107" spans="1:17" x14ac:dyDescent="0.25">
      <c r="A107">
        <v>106</v>
      </c>
      <c r="B107" t="s">
        <v>238</v>
      </c>
      <c r="C107" t="s">
        <v>565</v>
      </c>
      <c r="D107" t="s">
        <v>566</v>
      </c>
      <c r="E107" t="s">
        <v>567</v>
      </c>
      <c r="F107" t="s">
        <v>568</v>
      </c>
      <c r="G107" t="s">
        <v>569</v>
      </c>
      <c r="L107">
        <v>106</v>
      </c>
      <c r="M107">
        <v>356</v>
      </c>
      <c r="N107">
        <v>33</v>
      </c>
      <c r="O107" s="6">
        <v>45634</v>
      </c>
      <c r="P107" s="6" t="str">
        <f t="shared" si="2"/>
        <v>Dec</v>
      </c>
      <c r="Q107">
        <v>2</v>
      </c>
    </row>
    <row r="108" spans="1:17" x14ac:dyDescent="0.25">
      <c r="A108">
        <v>107</v>
      </c>
      <c r="B108" t="s">
        <v>570</v>
      </c>
      <c r="C108" t="s">
        <v>571</v>
      </c>
      <c r="D108" t="s">
        <v>572</v>
      </c>
      <c r="E108" t="s">
        <v>573</v>
      </c>
      <c r="F108" t="s">
        <v>574</v>
      </c>
      <c r="G108" t="s">
        <v>575</v>
      </c>
      <c r="L108">
        <v>107</v>
      </c>
      <c r="M108">
        <v>240</v>
      </c>
      <c r="N108">
        <v>35</v>
      </c>
      <c r="O108" s="6">
        <v>45695</v>
      </c>
      <c r="P108" s="6" t="str">
        <f t="shared" si="2"/>
        <v>Feb</v>
      </c>
      <c r="Q108">
        <v>6</v>
      </c>
    </row>
    <row r="109" spans="1:17" x14ac:dyDescent="0.25">
      <c r="A109">
        <v>108</v>
      </c>
      <c r="B109" t="s">
        <v>341</v>
      </c>
      <c r="C109" t="s">
        <v>267</v>
      </c>
      <c r="D109" t="s">
        <v>576</v>
      </c>
      <c r="E109" t="s">
        <v>2200</v>
      </c>
      <c r="F109" t="s">
        <v>577</v>
      </c>
      <c r="G109" t="s">
        <v>433</v>
      </c>
      <c r="L109">
        <v>108</v>
      </c>
      <c r="M109">
        <v>328</v>
      </c>
      <c r="N109">
        <v>13</v>
      </c>
      <c r="O109" s="6">
        <v>45413</v>
      </c>
      <c r="P109" s="6" t="str">
        <f t="shared" si="2"/>
        <v>May</v>
      </c>
      <c r="Q109">
        <v>5</v>
      </c>
    </row>
    <row r="110" spans="1:17" x14ac:dyDescent="0.25">
      <c r="A110">
        <v>109</v>
      </c>
      <c r="B110" t="s">
        <v>578</v>
      </c>
      <c r="C110" t="s">
        <v>579</v>
      </c>
      <c r="D110" t="s">
        <v>580</v>
      </c>
      <c r="E110" t="s">
        <v>581</v>
      </c>
      <c r="F110" t="s">
        <v>582</v>
      </c>
      <c r="G110" t="s">
        <v>481</v>
      </c>
      <c r="L110">
        <v>109</v>
      </c>
      <c r="M110">
        <v>54</v>
      </c>
      <c r="N110">
        <v>5</v>
      </c>
      <c r="O110" s="6">
        <v>45312</v>
      </c>
      <c r="P110" s="6" t="str">
        <f t="shared" si="2"/>
        <v>Jan</v>
      </c>
      <c r="Q110">
        <v>6</v>
      </c>
    </row>
    <row r="111" spans="1:17" x14ac:dyDescent="0.25">
      <c r="A111">
        <v>110</v>
      </c>
      <c r="B111" t="s">
        <v>583</v>
      </c>
      <c r="C111" t="s">
        <v>584</v>
      </c>
      <c r="D111" t="s">
        <v>585</v>
      </c>
      <c r="E111" t="s">
        <v>586</v>
      </c>
      <c r="F111" t="s">
        <v>587</v>
      </c>
      <c r="G111" t="s">
        <v>588</v>
      </c>
      <c r="L111">
        <v>110</v>
      </c>
      <c r="M111">
        <v>297</v>
      </c>
      <c r="N111">
        <v>28</v>
      </c>
      <c r="O111" s="6">
        <v>45492</v>
      </c>
      <c r="P111" s="6" t="str">
        <f t="shared" si="2"/>
        <v>Jul</v>
      </c>
      <c r="Q111">
        <v>6</v>
      </c>
    </row>
    <row r="112" spans="1:17" x14ac:dyDescent="0.25">
      <c r="A112">
        <v>111</v>
      </c>
      <c r="B112" t="s">
        <v>589</v>
      </c>
      <c r="C112" t="s">
        <v>590</v>
      </c>
      <c r="D112" t="s">
        <v>591</v>
      </c>
      <c r="E112" t="s">
        <v>592</v>
      </c>
      <c r="F112" t="s">
        <v>593</v>
      </c>
      <c r="G112" t="s">
        <v>594</v>
      </c>
      <c r="L112">
        <v>111</v>
      </c>
      <c r="M112">
        <v>292</v>
      </c>
      <c r="N112">
        <v>34</v>
      </c>
      <c r="O112" s="6">
        <v>45127</v>
      </c>
      <c r="P112" s="6" t="str">
        <f t="shared" si="2"/>
        <v>Jul</v>
      </c>
      <c r="Q112">
        <v>3</v>
      </c>
    </row>
    <row r="113" spans="1:17" x14ac:dyDescent="0.25">
      <c r="A113">
        <v>112</v>
      </c>
      <c r="B113" t="s">
        <v>439</v>
      </c>
      <c r="C113" t="s">
        <v>186</v>
      </c>
      <c r="D113" t="s">
        <v>595</v>
      </c>
      <c r="E113" t="s">
        <v>596</v>
      </c>
      <c r="F113" t="s">
        <v>597</v>
      </c>
      <c r="G113" t="s">
        <v>598</v>
      </c>
      <c r="L113">
        <v>112</v>
      </c>
      <c r="M113">
        <v>88</v>
      </c>
      <c r="N113">
        <v>29</v>
      </c>
      <c r="O113" s="6">
        <v>45334</v>
      </c>
      <c r="P113" s="6" t="str">
        <f t="shared" si="2"/>
        <v>Feb</v>
      </c>
      <c r="Q113">
        <v>5</v>
      </c>
    </row>
    <row r="114" spans="1:17" x14ac:dyDescent="0.25">
      <c r="A114">
        <v>113</v>
      </c>
      <c r="B114" t="s">
        <v>505</v>
      </c>
      <c r="C114" t="s">
        <v>599</v>
      </c>
      <c r="D114" t="s">
        <v>600</v>
      </c>
      <c r="E114" t="s">
        <v>601</v>
      </c>
      <c r="F114" t="s">
        <v>602</v>
      </c>
      <c r="G114" t="s">
        <v>603</v>
      </c>
      <c r="L114">
        <v>113</v>
      </c>
      <c r="M114">
        <v>66</v>
      </c>
      <c r="N114">
        <v>37</v>
      </c>
      <c r="O114" s="6">
        <v>45725</v>
      </c>
      <c r="P114" s="6" t="str">
        <f t="shared" si="2"/>
        <v>Mar</v>
      </c>
      <c r="Q114">
        <v>3</v>
      </c>
    </row>
    <row r="115" spans="1:17" x14ac:dyDescent="0.25">
      <c r="A115">
        <v>114</v>
      </c>
      <c r="B115" t="s">
        <v>604</v>
      </c>
      <c r="C115" t="s">
        <v>335</v>
      </c>
      <c r="D115" t="s">
        <v>605</v>
      </c>
      <c r="E115" t="s">
        <v>606</v>
      </c>
      <c r="F115" t="s">
        <v>607</v>
      </c>
      <c r="G115" t="s">
        <v>608</v>
      </c>
      <c r="L115">
        <v>114</v>
      </c>
      <c r="M115">
        <v>249</v>
      </c>
      <c r="N115">
        <v>38</v>
      </c>
      <c r="O115" s="6">
        <v>45067</v>
      </c>
      <c r="P115" s="6" t="str">
        <f t="shared" si="2"/>
        <v>May</v>
      </c>
      <c r="Q115">
        <v>2</v>
      </c>
    </row>
    <row r="116" spans="1:17" x14ac:dyDescent="0.25">
      <c r="A116">
        <v>115</v>
      </c>
      <c r="B116" t="s">
        <v>609</v>
      </c>
      <c r="C116" t="s">
        <v>610</v>
      </c>
      <c r="D116" t="s">
        <v>611</v>
      </c>
      <c r="E116" t="s">
        <v>2201</v>
      </c>
      <c r="F116" t="s">
        <v>612</v>
      </c>
      <c r="G116" t="s">
        <v>500</v>
      </c>
      <c r="L116">
        <v>115</v>
      </c>
      <c r="M116">
        <v>489</v>
      </c>
      <c r="N116">
        <v>25</v>
      </c>
      <c r="O116" s="6">
        <v>45702</v>
      </c>
      <c r="P116" s="6" t="str">
        <f t="shared" si="2"/>
        <v>Feb</v>
      </c>
      <c r="Q116">
        <v>7</v>
      </c>
    </row>
    <row r="117" spans="1:17" x14ac:dyDescent="0.25">
      <c r="A117">
        <v>116</v>
      </c>
      <c r="B117" t="s">
        <v>613</v>
      </c>
      <c r="C117" t="s">
        <v>614</v>
      </c>
      <c r="D117" t="s">
        <v>615</v>
      </c>
      <c r="E117" t="s">
        <v>2202</v>
      </c>
      <c r="F117" t="s">
        <v>616</v>
      </c>
      <c r="G117" t="s">
        <v>617</v>
      </c>
      <c r="L117">
        <v>116</v>
      </c>
      <c r="M117">
        <v>331</v>
      </c>
      <c r="N117">
        <v>47</v>
      </c>
      <c r="O117" s="6">
        <v>45391</v>
      </c>
      <c r="P117" s="6" t="str">
        <f t="shared" si="2"/>
        <v>Apr</v>
      </c>
      <c r="Q117">
        <v>1</v>
      </c>
    </row>
    <row r="118" spans="1:17" x14ac:dyDescent="0.25">
      <c r="A118">
        <v>117</v>
      </c>
      <c r="B118" t="s">
        <v>618</v>
      </c>
      <c r="C118" t="s">
        <v>619</v>
      </c>
      <c r="D118" t="s">
        <v>620</v>
      </c>
      <c r="E118" t="s">
        <v>621</v>
      </c>
      <c r="F118" t="s">
        <v>622</v>
      </c>
      <c r="G118" t="s">
        <v>415</v>
      </c>
      <c r="L118">
        <v>117</v>
      </c>
      <c r="M118">
        <v>38</v>
      </c>
      <c r="N118">
        <v>42</v>
      </c>
      <c r="O118" s="6">
        <v>45698</v>
      </c>
      <c r="P118" s="6" t="str">
        <f t="shared" si="2"/>
        <v>Feb</v>
      </c>
      <c r="Q118">
        <v>4</v>
      </c>
    </row>
    <row r="119" spans="1:17" x14ac:dyDescent="0.25">
      <c r="A119">
        <v>118</v>
      </c>
      <c r="B119" t="s">
        <v>623</v>
      </c>
      <c r="C119" t="s">
        <v>624</v>
      </c>
      <c r="D119" t="s">
        <v>625</v>
      </c>
      <c r="E119" t="s">
        <v>626</v>
      </c>
      <c r="F119" t="s">
        <v>627</v>
      </c>
      <c r="G119" t="s">
        <v>83</v>
      </c>
      <c r="L119">
        <v>118</v>
      </c>
      <c r="M119">
        <v>242</v>
      </c>
      <c r="N119">
        <v>22</v>
      </c>
      <c r="O119" s="6">
        <v>45397</v>
      </c>
      <c r="P119" s="6" t="str">
        <f t="shared" si="2"/>
        <v>Apr</v>
      </c>
      <c r="Q119">
        <v>4</v>
      </c>
    </row>
    <row r="120" spans="1:17" x14ac:dyDescent="0.25">
      <c r="A120">
        <v>119</v>
      </c>
      <c r="B120" t="s">
        <v>628</v>
      </c>
      <c r="C120" t="s">
        <v>382</v>
      </c>
      <c r="D120" t="s">
        <v>629</v>
      </c>
      <c r="E120" t="s">
        <v>630</v>
      </c>
      <c r="F120" t="s">
        <v>452</v>
      </c>
      <c r="G120" t="s">
        <v>631</v>
      </c>
      <c r="L120">
        <v>119</v>
      </c>
      <c r="M120">
        <v>185</v>
      </c>
      <c r="N120">
        <v>10</v>
      </c>
      <c r="O120" s="6">
        <v>45630</v>
      </c>
      <c r="P120" s="6" t="str">
        <f t="shared" si="2"/>
        <v>Dec</v>
      </c>
      <c r="Q120">
        <v>6</v>
      </c>
    </row>
    <row r="121" spans="1:17" x14ac:dyDescent="0.25">
      <c r="A121">
        <v>120</v>
      </c>
      <c r="B121" t="s">
        <v>632</v>
      </c>
      <c r="C121" t="s">
        <v>633</v>
      </c>
      <c r="D121" t="s">
        <v>634</v>
      </c>
      <c r="E121" t="s">
        <v>2203</v>
      </c>
      <c r="F121" t="s">
        <v>635</v>
      </c>
      <c r="G121" t="s">
        <v>636</v>
      </c>
      <c r="L121">
        <v>120</v>
      </c>
      <c r="M121">
        <v>77</v>
      </c>
      <c r="N121">
        <v>2</v>
      </c>
      <c r="O121" s="6">
        <v>45517</v>
      </c>
      <c r="P121" s="6" t="str">
        <f t="shared" si="2"/>
        <v>Aug</v>
      </c>
      <c r="Q121">
        <v>7</v>
      </c>
    </row>
    <row r="122" spans="1:17" x14ac:dyDescent="0.25">
      <c r="A122">
        <v>121</v>
      </c>
      <c r="B122" t="s">
        <v>25</v>
      </c>
      <c r="C122" t="s">
        <v>637</v>
      </c>
      <c r="D122" t="s">
        <v>638</v>
      </c>
      <c r="E122" t="s">
        <v>639</v>
      </c>
      <c r="F122" t="s">
        <v>640</v>
      </c>
      <c r="G122" t="s">
        <v>641</v>
      </c>
      <c r="L122">
        <v>121</v>
      </c>
      <c r="M122">
        <v>393</v>
      </c>
      <c r="N122">
        <v>49</v>
      </c>
      <c r="O122" s="6">
        <v>45392</v>
      </c>
      <c r="P122" s="6" t="str">
        <f t="shared" si="2"/>
        <v>Apr</v>
      </c>
      <c r="Q122">
        <v>9</v>
      </c>
    </row>
    <row r="123" spans="1:17" x14ac:dyDescent="0.25">
      <c r="A123">
        <v>122</v>
      </c>
      <c r="B123" t="s">
        <v>642</v>
      </c>
      <c r="C123" t="s">
        <v>643</v>
      </c>
      <c r="D123" t="s">
        <v>644</v>
      </c>
      <c r="E123" t="s">
        <v>645</v>
      </c>
      <c r="F123" t="s">
        <v>646</v>
      </c>
      <c r="G123" t="s">
        <v>283</v>
      </c>
      <c r="L123">
        <v>122</v>
      </c>
      <c r="M123">
        <v>381</v>
      </c>
      <c r="N123">
        <v>42</v>
      </c>
      <c r="O123" s="6">
        <v>45361</v>
      </c>
      <c r="P123" s="6" t="str">
        <f t="shared" si="2"/>
        <v>Mar</v>
      </c>
      <c r="Q123">
        <v>8</v>
      </c>
    </row>
    <row r="124" spans="1:17" x14ac:dyDescent="0.25">
      <c r="A124">
        <v>123</v>
      </c>
      <c r="B124" t="s">
        <v>238</v>
      </c>
      <c r="C124" t="s">
        <v>469</v>
      </c>
      <c r="D124" t="s">
        <v>647</v>
      </c>
      <c r="E124" t="s">
        <v>648</v>
      </c>
      <c r="F124" t="s">
        <v>531</v>
      </c>
      <c r="G124" t="s">
        <v>649</v>
      </c>
      <c r="L124">
        <v>123</v>
      </c>
      <c r="M124">
        <v>159</v>
      </c>
      <c r="N124">
        <v>33</v>
      </c>
      <c r="O124" s="6">
        <v>45351</v>
      </c>
      <c r="P124" s="6" t="str">
        <f t="shared" si="2"/>
        <v>Feb</v>
      </c>
      <c r="Q124">
        <v>2</v>
      </c>
    </row>
    <row r="125" spans="1:17" x14ac:dyDescent="0.25">
      <c r="A125">
        <v>124</v>
      </c>
      <c r="B125" t="s">
        <v>167</v>
      </c>
      <c r="C125" t="s">
        <v>650</v>
      </c>
      <c r="D125" t="s">
        <v>651</v>
      </c>
      <c r="E125" t="s">
        <v>652</v>
      </c>
      <c r="F125" t="s">
        <v>354</v>
      </c>
      <c r="G125" t="s">
        <v>495</v>
      </c>
      <c r="L125">
        <v>124</v>
      </c>
      <c r="M125">
        <v>425</v>
      </c>
      <c r="N125">
        <v>39</v>
      </c>
      <c r="O125" s="6">
        <v>45664</v>
      </c>
      <c r="P125" s="6" t="str">
        <f t="shared" si="2"/>
        <v>Jan</v>
      </c>
      <c r="Q125">
        <v>2</v>
      </c>
    </row>
    <row r="126" spans="1:17" x14ac:dyDescent="0.25">
      <c r="A126">
        <v>125</v>
      </c>
      <c r="B126" t="s">
        <v>653</v>
      </c>
      <c r="C126" t="s">
        <v>654</v>
      </c>
      <c r="D126" t="s">
        <v>655</v>
      </c>
      <c r="E126" t="s">
        <v>656</v>
      </c>
      <c r="F126" t="s">
        <v>657</v>
      </c>
      <c r="G126" t="s">
        <v>658</v>
      </c>
      <c r="L126">
        <v>125</v>
      </c>
      <c r="M126">
        <v>213</v>
      </c>
      <c r="N126">
        <v>27</v>
      </c>
      <c r="O126" s="6">
        <v>45471</v>
      </c>
      <c r="P126" s="6" t="str">
        <f t="shared" si="2"/>
        <v>Jun</v>
      </c>
      <c r="Q126">
        <v>3</v>
      </c>
    </row>
    <row r="127" spans="1:17" x14ac:dyDescent="0.25">
      <c r="A127">
        <v>126</v>
      </c>
      <c r="B127" t="s">
        <v>659</v>
      </c>
      <c r="C127" t="s">
        <v>660</v>
      </c>
      <c r="D127" t="s">
        <v>661</v>
      </c>
      <c r="E127" t="s">
        <v>662</v>
      </c>
      <c r="F127" t="s">
        <v>663</v>
      </c>
      <c r="G127" t="s">
        <v>178</v>
      </c>
      <c r="L127">
        <v>126</v>
      </c>
      <c r="M127">
        <v>222</v>
      </c>
      <c r="N127">
        <v>28</v>
      </c>
      <c r="O127" s="6">
        <v>45254</v>
      </c>
      <c r="P127" s="6" t="str">
        <f t="shared" si="2"/>
        <v>Nov</v>
      </c>
      <c r="Q127">
        <v>3</v>
      </c>
    </row>
    <row r="128" spans="1:17" x14ac:dyDescent="0.25">
      <c r="A128">
        <v>127</v>
      </c>
      <c r="B128" t="s">
        <v>664</v>
      </c>
      <c r="C128" t="s">
        <v>665</v>
      </c>
      <c r="D128" t="s">
        <v>666</v>
      </c>
      <c r="E128" t="s">
        <v>667</v>
      </c>
      <c r="F128" t="s">
        <v>668</v>
      </c>
      <c r="G128" t="s">
        <v>669</v>
      </c>
      <c r="L128">
        <v>127</v>
      </c>
      <c r="M128">
        <v>414</v>
      </c>
      <c r="N128">
        <v>41</v>
      </c>
      <c r="O128" s="6">
        <v>45686</v>
      </c>
      <c r="P128" s="6" t="str">
        <f t="shared" si="2"/>
        <v>Jan</v>
      </c>
      <c r="Q128">
        <v>7</v>
      </c>
    </row>
    <row r="129" spans="1:17" x14ac:dyDescent="0.25">
      <c r="A129">
        <v>128</v>
      </c>
      <c r="B129" t="s">
        <v>670</v>
      </c>
      <c r="C129" t="s">
        <v>671</v>
      </c>
      <c r="D129" t="s">
        <v>672</v>
      </c>
      <c r="E129" t="s">
        <v>673</v>
      </c>
      <c r="F129" t="s">
        <v>354</v>
      </c>
      <c r="G129" t="s">
        <v>669</v>
      </c>
      <c r="L129">
        <v>128</v>
      </c>
      <c r="M129">
        <v>125</v>
      </c>
      <c r="N129">
        <v>6</v>
      </c>
      <c r="O129" s="6">
        <v>45127</v>
      </c>
      <c r="P129" s="6" t="str">
        <f t="shared" si="2"/>
        <v>Jul</v>
      </c>
      <c r="Q129">
        <v>6</v>
      </c>
    </row>
    <row r="130" spans="1:17" x14ac:dyDescent="0.25">
      <c r="A130">
        <v>129</v>
      </c>
      <c r="B130" t="s">
        <v>674</v>
      </c>
      <c r="C130" t="s">
        <v>675</v>
      </c>
      <c r="D130" t="s">
        <v>676</v>
      </c>
      <c r="E130" t="s">
        <v>677</v>
      </c>
      <c r="F130" t="s">
        <v>678</v>
      </c>
      <c r="G130" t="s">
        <v>472</v>
      </c>
      <c r="L130">
        <v>129</v>
      </c>
      <c r="M130">
        <v>396</v>
      </c>
      <c r="N130">
        <v>21</v>
      </c>
      <c r="O130" s="6">
        <v>45652</v>
      </c>
      <c r="P130" s="6" t="str">
        <f t="shared" ref="P130:P193" si="3">TEXT(O130,"mmm")</f>
        <v>Dec</v>
      </c>
      <c r="Q130">
        <v>4</v>
      </c>
    </row>
    <row r="131" spans="1:17" x14ac:dyDescent="0.25">
      <c r="A131">
        <v>130</v>
      </c>
      <c r="B131" t="s">
        <v>84</v>
      </c>
      <c r="C131" t="s">
        <v>245</v>
      </c>
      <c r="D131" t="s">
        <v>679</v>
      </c>
      <c r="E131" t="s">
        <v>680</v>
      </c>
      <c r="F131" t="s">
        <v>681</v>
      </c>
      <c r="G131" t="s">
        <v>682</v>
      </c>
      <c r="L131">
        <v>130</v>
      </c>
      <c r="M131">
        <v>224</v>
      </c>
      <c r="N131">
        <v>26</v>
      </c>
      <c r="O131" s="6">
        <v>45671</v>
      </c>
      <c r="P131" s="6" t="str">
        <f t="shared" si="3"/>
        <v>Jan</v>
      </c>
      <c r="Q131">
        <v>6</v>
      </c>
    </row>
    <row r="132" spans="1:17" x14ac:dyDescent="0.25">
      <c r="A132">
        <v>131</v>
      </c>
      <c r="B132" t="s">
        <v>683</v>
      </c>
      <c r="C132" t="s">
        <v>245</v>
      </c>
      <c r="D132" t="s">
        <v>684</v>
      </c>
      <c r="E132" t="s">
        <v>685</v>
      </c>
      <c r="F132" t="s">
        <v>686</v>
      </c>
      <c r="G132" t="s">
        <v>339</v>
      </c>
      <c r="L132">
        <v>131</v>
      </c>
      <c r="M132">
        <v>88</v>
      </c>
      <c r="N132">
        <v>43</v>
      </c>
      <c r="O132" s="6">
        <v>45637</v>
      </c>
      <c r="P132" s="6" t="str">
        <f t="shared" si="3"/>
        <v>Dec</v>
      </c>
      <c r="Q132">
        <v>9</v>
      </c>
    </row>
    <row r="133" spans="1:17" x14ac:dyDescent="0.25">
      <c r="A133">
        <v>132</v>
      </c>
      <c r="B133" t="s">
        <v>687</v>
      </c>
      <c r="C133" t="s">
        <v>688</v>
      </c>
      <c r="D133" t="s">
        <v>689</v>
      </c>
      <c r="E133" t="s">
        <v>690</v>
      </c>
      <c r="F133" t="s">
        <v>691</v>
      </c>
      <c r="G133" t="s">
        <v>288</v>
      </c>
      <c r="L133">
        <v>132</v>
      </c>
      <c r="M133">
        <v>274</v>
      </c>
      <c r="N133">
        <v>32</v>
      </c>
      <c r="O133" s="6">
        <v>45457</v>
      </c>
      <c r="P133" s="6" t="str">
        <f t="shared" si="3"/>
        <v>Jun</v>
      </c>
      <c r="Q133">
        <v>2</v>
      </c>
    </row>
    <row r="134" spans="1:17" x14ac:dyDescent="0.25">
      <c r="A134">
        <v>133</v>
      </c>
      <c r="B134" t="s">
        <v>167</v>
      </c>
      <c r="C134" t="s">
        <v>692</v>
      </c>
      <c r="D134" t="s">
        <v>693</v>
      </c>
      <c r="E134" t="s">
        <v>694</v>
      </c>
      <c r="F134" t="s">
        <v>695</v>
      </c>
      <c r="G134" t="s">
        <v>178</v>
      </c>
      <c r="L134">
        <v>133</v>
      </c>
      <c r="M134">
        <v>339</v>
      </c>
      <c r="N134">
        <v>12</v>
      </c>
      <c r="O134" s="6">
        <v>45404</v>
      </c>
      <c r="P134" s="6" t="str">
        <f t="shared" si="3"/>
        <v>Apr</v>
      </c>
      <c r="Q134">
        <v>2</v>
      </c>
    </row>
    <row r="135" spans="1:17" x14ac:dyDescent="0.25">
      <c r="A135">
        <v>134</v>
      </c>
      <c r="B135" t="s">
        <v>696</v>
      </c>
      <c r="C135" t="s">
        <v>697</v>
      </c>
      <c r="D135" t="s">
        <v>698</v>
      </c>
      <c r="E135" t="s">
        <v>699</v>
      </c>
      <c r="F135" t="s">
        <v>700</v>
      </c>
      <c r="G135" t="s">
        <v>318</v>
      </c>
      <c r="L135">
        <v>134</v>
      </c>
      <c r="M135">
        <v>7</v>
      </c>
      <c r="N135">
        <v>11</v>
      </c>
      <c r="O135" s="6">
        <v>45129</v>
      </c>
      <c r="P135" s="6" t="str">
        <f t="shared" si="3"/>
        <v>Jul</v>
      </c>
      <c r="Q135">
        <v>7</v>
      </c>
    </row>
    <row r="136" spans="1:17" x14ac:dyDescent="0.25">
      <c r="A136">
        <v>135</v>
      </c>
      <c r="B136" t="s">
        <v>701</v>
      </c>
      <c r="C136" t="s">
        <v>579</v>
      </c>
      <c r="D136" t="s">
        <v>702</v>
      </c>
      <c r="E136" t="s">
        <v>703</v>
      </c>
      <c r="F136" t="s">
        <v>704</v>
      </c>
      <c r="G136" t="s">
        <v>705</v>
      </c>
      <c r="L136">
        <v>135</v>
      </c>
      <c r="M136">
        <v>455</v>
      </c>
      <c r="N136">
        <v>41</v>
      </c>
      <c r="O136" s="6">
        <v>45574</v>
      </c>
      <c r="P136" s="6" t="str">
        <f t="shared" si="3"/>
        <v>Oct</v>
      </c>
      <c r="Q136">
        <v>1</v>
      </c>
    </row>
    <row r="137" spans="1:17" x14ac:dyDescent="0.25">
      <c r="A137">
        <v>136</v>
      </c>
      <c r="B137" t="s">
        <v>72</v>
      </c>
      <c r="C137" t="s">
        <v>706</v>
      </c>
      <c r="D137" t="s">
        <v>707</v>
      </c>
      <c r="E137" t="s">
        <v>708</v>
      </c>
      <c r="F137" t="s">
        <v>709</v>
      </c>
      <c r="G137" t="s">
        <v>710</v>
      </c>
      <c r="L137">
        <v>136</v>
      </c>
      <c r="M137">
        <v>481</v>
      </c>
      <c r="N137">
        <v>16</v>
      </c>
      <c r="O137" s="6">
        <v>45628</v>
      </c>
      <c r="P137" s="6" t="str">
        <f t="shared" si="3"/>
        <v>Dec</v>
      </c>
      <c r="Q137">
        <v>6</v>
      </c>
    </row>
    <row r="138" spans="1:17" x14ac:dyDescent="0.25">
      <c r="A138">
        <v>137</v>
      </c>
      <c r="B138" t="s">
        <v>482</v>
      </c>
      <c r="C138" t="s">
        <v>560</v>
      </c>
      <c r="D138" t="s">
        <v>711</v>
      </c>
      <c r="E138" t="s">
        <v>712</v>
      </c>
      <c r="F138" t="s">
        <v>713</v>
      </c>
      <c r="G138" t="s">
        <v>288</v>
      </c>
      <c r="L138">
        <v>137</v>
      </c>
      <c r="M138">
        <v>25</v>
      </c>
      <c r="N138">
        <v>2</v>
      </c>
      <c r="O138" s="6">
        <v>45610</v>
      </c>
      <c r="P138" s="6" t="str">
        <f t="shared" si="3"/>
        <v>Nov</v>
      </c>
      <c r="Q138">
        <v>8</v>
      </c>
    </row>
    <row r="139" spans="1:17" x14ac:dyDescent="0.25">
      <c r="A139">
        <v>138</v>
      </c>
      <c r="B139" t="s">
        <v>524</v>
      </c>
      <c r="C139" t="s">
        <v>714</v>
      </c>
      <c r="D139" t="s">
        <v>715</v>
      </c>
      <c r="E139" t="s">
        <v>716</v>
      </c>
      <c r="F139" t="s">
        <v>717</v>
      </c>
      <c r="G139" t="s">
        <v>553</v>
      </c>
      <c r="L139">
        <v>138</v>
      </c>
      <c r="M139">
        <v>150</v>
      </c>
      <c r="N139">
        <v>12</v>
      </c>
      <c r="O139" s="6">
        <v>45308</v>
      </c>
      <c r="P139" s="6" t="str">
        <f t="shared" si="3"/>
        <v>Jan</v>
      </c>
      <c r="Q139">
        <v>6</v>
      </c>
    </row>
    <row r="140" spans="1:17" x14ac:dyDescent="0.25">
      <c r="A140">
        <v>139</v>
      </c>
      <c r="B140" t="s">
        <v>185</v>
      </c>
      <c r="C140" t="s">
        <v>718</v>
      </c>
      <c r="D140" t="s">
        <v>719</v>
      </c>
      <c r="E140" t="s">
        <v>720</v>
      </c>
      <c r="F140" t="s">
        <v>721</v>
      </c>
      <c r="G140" t="s">
        <v>17</v>
      </c>
      <c r="L140">
        <v>139</v>
      </c>
      <c r="M140">
        <v>102</v>
      </c>
      <c r="N140">
        <v>50</v>
      </c>
      <c r="O140" s="6">
        <v>45500</v>
      </c>
      <c r="P140" s="6" t="str">
        <f t="shared" si="3"/>
        <v>Jul</v>
      </c>
      <c r="Q140">
        <v>10</v>
      </c>
    </row>
    <row r="141" spans="1:17" x14ac:dyDescent="0.25">
      <c r="A141">
        <v>140</v>
      </c>
      <c r="B141" t="s">
        <v>66</v>
      </c>
      <c r="C141" t="s">
        <v>722</v>
      </c>
      <c r="D141" t="s">
        <v>723</v>
      </c>
      <c r="E141" t="s">
        <v>724</v>
      </c>
      <c r="F141" t="s">
        <v>725</v>
      </c>
      <c r="G141" t="s">
        <v>726</v>
      </c>
      <c r="L141">
        <v>140</v>
      </c>
      <c r="M141">
        <v>304</v>
      </c>
      <c r="N141">
        <v>21</v>
      </c>
      <c r="O141" s="6">
        <v>45251</v>
      </c>
      <c r="P141" s="6" t="str">
        <f t="shared" si="3"/>
        <v>Nov</v>
      </c>
      <c r="Q141">
        <v>9</v>
      </c>
    </row>
    <row r="142" spans="1:17" x14ac:dyDescent="0.25">
      <c r="A142">
        <v>141</v>
      </c>
      <c r="B142" t="s">
        <v>727</v>
      </c>
      <c r="C142" t="s">
        <v>728</v>
      </c>
      <c r="D142" t="s">
        <v>729</v>
      </c>
      <c r="E142" t="s">
        <v>730</v>
      </c>
      <c r="F142" t="s">
        <v>731</v>
      </c>
      <c r="G142" t="s">
        <v>732</v>
      </c>
      <c r="L142">
        <v>141</v>
      </c>
      <c r="M142">
        <v>274</v>
      </c>
      <c r="N142">
        <v>38</v>
      </c>
      <c r="O142" s="6">
        <v>45181</v>
      </c>
      <c r="P142" s="6" t="str">
        <f t="shared" si="3"/>
        <v>Sep</v>
      </c>
      <c r="Q142">
        <v>7</v>
      </c>
    </row>
    <row r="143" spans="1:17" x14ac:dyDescent="0.25">
      <c r="A143">
        <v>142</v>
      </c>
      <c r="B143" t="s">
        <v>733</v>
      </c>
      <c r="C143" t="s">
        <v>734</v>
      </c>
      <c r="D143" t="s">
        <v>735</v>
      </c>
      <c r="E143" t="s">
        <v>736</v>
      </c>
      <c r="F143" t="s">
        <v>737</v>
      </c>
      <c r="G143" t="s">
        <v>738</v>
      </c>
      <c r="L143">
        <v>142</v>
      </c>
      <c r="M143">
        <v>206</v>
      </c>
      <c r="N143">
        <v>24</v>
      </c>
      <c r="O143" s="6">
        <v>45187</v>
      </c>
      <c r="P143" s="6" t="str">
        <f t="shared" si="3"/>
        <v>Sep</v>
      </c>
      <c r="Q143">
        <v>10</v>
      </c>
    </row>
    <row r="144" spans="1:17" x14ac:dyDescent="0.25">
      <c r="A144">
        <v>143</v>
      </c>
      <c r="B144" t="s">
        <v>739</v>
      </c>
      <c r="C144" t="s">
        <v>740</v>
      </c>
      <c r="D144" t="s">
        <v>741</v>
      </c>
      <c r="E144" t="s">
        <v>742</v>
      </c>
      <c r="F144" t="s">
        <v>743</v>
      </c>
      <c r="G144" t="s">
        <v>463</v>
      </c>
      <c r="L144">
        <v>143</v>
      </c>
      <c r="M144">
        <v>191</v>
      </c>
      <c r="N144">
        <v>46</v>
      </c>
      <c r="O144" s="6">
        <v>45695</v>
      </c>
      <c r="P144" s="6" t="str">
        <f t="shared" si="3"/>
        <v>Feb</v>
      </c>
      <c r="Q144">
        <v>2</v>
      </c>
    </row>
    <row r="145" spans="1:17" x14ac:dyDescent="0.25">
      <c r="A145">
        <v>144</v>
      </c>
      <c r="B145" t="s">
        <v>744</v>
      </c>
      <c r="C145" t="s">
        <v>745</v>
      </c>
      <c r="D145" t="s">
        <v>746</v>
      </c>
      <c r="E145" t="s">
        <v>747</v>
      </c>
      <c r="F145" t="s">
        <v>748</v>
      </c>
      <c r="G145" t="s">
        <v>29</v>
      </c>
      <c r="L145">
        <v>144</v>
      </c>
      <c r="M145">
        <v>75</v>
      </c>
      <c r="N145">
        <v>8</v>
      </c>
      <c r="O145" s="6">
        <v>45510</v>
      </c>
      <c r="P145" s="6" t="str">
        <f t="shared" si="3"/>
        <v>Aug</v>
      </c>
      <c r="Q145">
        <v>5</v>
      </c>
    </row>
    <row r="146" spans="1:17" x14ac:dyDescent="0.25">
      <c r="A146">
        <v>145</v>
      </c>
      <c r="B146" t="s">
        <v>749</v>
      </c>
      <c r="C146" t="s">
        <v>750</v>
      </c>
      <c r="D146" t="s">
        <v>751</v>
      </c>
      <c r="E146" t="s">
        <v>752</v>
      </c>
      <c r="F146" t="s">
        <v>753</v>
      </c>
      <c r="G146" t="s">
        <v>608</v>
      </c>
      <c r="L146">
        <v>145</v>
      </c>
      <c r="M146">
        <v>112</v>
      </c>
      <c r="N146">
        <v>23</v>
      </c>
      <c r="O146" s="6">
        <v>45206</v>
      </c>
      <c r="P146" s="6" t="str">
        <f t="shared" si="3"/>
        <v>Oct</v>
      </c>
      <c r="Q146">
        <v>7</v>
      </c>
    </row>
    <row r="147" spans="1:17" x14ac:dyDescent="0.25">
      <c r="A147">
        <v>146</v>
      </c>
      <c r="B147" t="s">
        <v>754</v>
      </c>
      <c r="C147" t="s">
        <v>755</v>
      </c>
      <c r="D147" t="s">
        <v>756</v>
      </c>
      <c r="E147" t="s">
        <v>757</v>
      </c>
      <c r="F147" t="s">
        <v>758</v>
      </c>
      <c r="G147" t="s">
        <v>759</v>
      </c>
      <c r="L147">
        <v>146</v>
      </c>
      <c r="M147">
        <v>195</v>
      </c>
      <c r="N147">
        <v>21</v>
      </c>
      <c r="O147" s="6">
        <v>45264</v>
      </c>
      <c r="P147" s="6" t="str">
        <f t="shared" si="3"/>
        <v>Dec</v>
      </c>
      <c r="Q147">
        <v>9</v>
      </c>
    </row>
    <row r="148" spans="1:17" x14ac:dyDescent="0.25">
      <c r="A148">
        <v>147</v>
      </c>
      <c r="B148" t="s">
        <v>760</v>
      </c>
      <c r="C148" t="s">
        <v>761</v>
      </c>
      <c r="D148" t="s">
        <v>762</v>
      </c>
      <c r="E148" t="s">
        <v>763</v>
      </c>
      <c r="F148" t="s">
        <v>764</v>
      </c>
      <c r="G148" t="s">
        <v>765</v>
      </c>
      <c r="L148">
        <v>147</v>
      </c>
      <c r="M148">
        <v>268</v>
      </c>
      <c r="N148">
        <v>39</v>
      </c>
      <c r="O148" s="6">
        <v>45444</v>
      </c>
      <c r="P148" s="6" t="str">
        <f t="shared" si="3"/>
        <v>Jun</v>
      </c>
      <c r="Q148">
        <v>6</v>
      </c>
    </row>
    <row r="149" spans="1:17" x14ac:dyDescent="0.25">
      <c r="A149">
        <v>148</v>
      </c>
      <c r="B149" t="s">
        <v>766</v>
      </c>
      <c r="C149" t="s">
        <v>767</v>
      </c>
      <c r="D149" t="s">
        <v>768</v>
      </c>
      <c r="E149" t="s">
        <v>2204</v>
      </c>
      <c r="F149" t="s">
        <v>769</v>
      </c>
      <c r="G149" t="s">
        <v>770</v>
      </c>
      <c r="L149">
        <v>148</v>
      </c>
      <c r="M149">
        <v>95</v>
      </c>
      <c r="N149">
        <v>32</v>
      </c>
      <c r="O149" s="6">
        <v>45291</v>
      </c>
      <c r="P149" s="6" t="str">
        <f t="shared" si="3"/>
        <v>Dec</v>
      </c>
      <c r="Q149">
        <v>4</v>
      </c>
    </row>
    <row r="150" spans="1:17" x14ac:dyDescent="0.25">
      <c r="A150">
        <v>149</v>
      </c>
      <c r="B150" t="s">
        <v>771</v>
      </c>
      <c r="C150" t="s">
        <v>772</v>
      </c>
      <c r="D150" t="s">
        <v>773</v>
      </c>
      <c r="E150" t="s">
        <v>774</v>
      </c>
      <c r="F150" t="s">
        <v>775</v>
      </c>
      <c r="G150" t="s">
        <v>47</v>
      </c>
      <c r="L150">
        <v>149</v>
      </c>
      <c r="M150">
        <v>108</v>
      </c>
      <c r="N150">
        <v>40</v>
      </c>
      <c r="O150" s="6">
        <v>45070</v>
      </c>
      <c r="P150" s="6" t="str">
        <f t="shared" si="3"/>
        <v>May</v>
      </c>
      <c r="Q150">
        <v>3</v>
      </c>
    </row>
    <row r="151" spans="1:17" x14ac:dyDescent="0.25">
      <c r="A151">
        <v>150</v>
      </c>
      <c r="B151" t="s">
        <v>238</v>
      </c>
      <c r="C151" t="s">
        <v>261</v>
      </c>
      <c r="D151" t="s">
        <v>776</v>
      </c>
      <c r="E151" t="s">
        <v>777</v>
      </c>
      <c r="F151" t="s">
        <v>778</v>
      </c>
      <c r="G151" t="s">
        <v>779</v>
      </c>
      <c r="L151">
        <v>150</v>
      </c>
      <c r="M151">
        <v>161</v>
      </c>
      <c r="N151">
        <v>8</v>
      </c>
      <c r="O151" s="6">
        <v>45437</v>
      </c>
      <c r="P151" s="6" t="str">
        <f t="shared" si="3"/>
        <v>May</v>
      </c>
      <c r="Q151">
        <v>10</v>
      </c>
    </row>
    <row r="152" spans="1:17" x14ac:dyDescent="0.25">
      <c r="A152">
        <v>151</v>
      </c>
      <c r="B152" t="s">
        <v>179</v>
      </c>
      <c r="C152" t="s">
        <v>780</v>
      </c>
      <c r="D152" t="s">
        <v>781</v>
      </c>
      <c r="E152" t="s">
        <v>2205</v>
      </c>
      <c r="F152" t="s">
        <v>782</v>
      </c>
      <c r="G152" t="s">
        <v>783</v>
      </c>
      <c r="L152">
        <v>151</v>
      </c>
      <c r="M152">
        <v>450</v>
      </c>
      <c r="N152">
        <v>41</v>
      </c>
      <c r="O152" s="6">
        <v>45715</v>
      </c>
      <c r="P152" s="6" t="str">
        <f t="shared" si="3"/>
        <v>Feb</v>
      </c>
      <c r="Q152">
        <v>9</v>
      </c>
    </row>
    <row r="153" spans="1:17" x14ac:dyDescent="0.25">
      <c r="A153">
        <v>152</v>
      </c>
      <c r="B153" t="s">
        <v>66</v>
      </c>
      <c r="C153" t="s">
        <v>61</v>
      </c>
      <c r="D153" t="s">
        <v>784</v>
      </c>
      <c r="E153" t="s">
        <v>785</v>
      </c>
      <c r="F153" t="s">
        <v>786</v>
      </c>
      <c r="G153" t="s">
        <v>558</v>
      </c>
      <c r="L153">
        <v>152</v>
      </c>
      <c r="M153">
        <v>260</v>
      </c>
      <c r="N153">
        <v>18</v>
      </c>
      <c r="O153" s="6">
        <v>45746</v>
      </c>
      <c r="P153" s="6" t="str">
        <f t="shared" si="3"/>
        <v>Mar</v>
      </c>
      <c r="Q153">
        <v>7</v>
      </c>
    </row>
    <row r="154" spans="1:17" x14ac:dyDescent="0.25">
      <c r="A154">
        <v>153</v>
      </c>
      <c r="B154" t="s">
        <v>787</v>
      </c>
      <c r="C154" t="s">
        <v>788</v>
      </c>
      <c r="D154" t="s">
        <v>789</v>
      </c>
      <c r="E154" t="s">
        <v>790</v>
      </c>
      <c r="F154" t="s">
        <v>791</v>
      </c>
      <c r="G154" t="s">
        <v>792</v>
      </c>
      <c r="L154">
        <v>153</v>
      </c>
      <c r="M154">
        <v>461</v>
      </c>
      <c r="N154">
        <v>26</v>
      </c>
      <c r="O154" s="6">
        <v>45686</v>
      </c>
      <c r="P154" s="6" t="str">
        <f t="shared" si="3"/>
        <v>Jan</v>
      </c>
      <c r="Q154">
        <v>3</v>
      </c>
    </row>
    <row r="155" spans="1:17" x14ac:dyDescent="0.25">
      <c r="A155">
        <v>154</v>
      </c>
      <c r="B155" t="s">
        <v>793</v>
      </c>
      <c r="C155" t="s">
        <v>267</v>
      </c>
      <c r="D155" t="s">
        <v>794</v>
      </c>
      <c r="E155" t="s">
        <v>795</v>
      </c>
      <c r="F155" t="s">
        <v>796</v>
      </c>
      <c r="G155" t="s">
        <v>542</v>
      </c>
      <c r="L155">
        <v>154</v>
      </c>
      <c r="M155">
        <v>237</v>
      </c>
      <c r="N155">
        <v>28</v>
      </c>
      <c r="O155" s="6">
        <v>45648</v>
      </c>
      <c r="P155" s="6" t="str">
        <f t="shared" si="3"/>
        <v>Dec</v>
      </c>
      <c r="Q155">
        <v>2</v>
      </c>
    </row>
    <row r="156" spans="1:17" x14ac:dyDescent="0.25">
      <c r="A156">
        <v>155</v>
      </c>
      <c r="B156" t="s">
        <v>797</v>
      </c>
      <c r="C156" t="s">
        <v>579</v>
      </c>
      <c r="D156" t="s">
        <v>798</v>
      </c>
      <c r="E156" t="s">
        <v>799</v>
      </c>
      <c r="F156" t="s">
        <v>800</v>
      </c>
      <c r="G156" t="s">
        <v>71</v>
      </c>
      <c r="L156">
        <v>155</v>
      </c>
      <c r="M156">
        <v>214</v>
      </c>
      <c r="N156">
        <v>36</v>
      </c>
      <c r="O156" s="6">
        <v>45572</v>
      </c>
      <c r="P156" s="6" t="str">
        <f t="shared" si="3"/>
        <v>Oct</v>
      </c>
      <c r="Q156">
        <v>7</v>
      </c>
    </row>
    <row r="157" spans="1:17" x14ac:dyDescent="0.25">
      <c r="A157">
        <v>156</v>
      </c>
      <c r="B157" t="s">
        <v>143</v>
      </c>
      <c r="C157" t="s">
        <v>788</v>
      </c>
      <c r="D157" t="s">
        <v>801</v>
      </c>
      <c r="E157" t="s">
        <v>802</v>
      </c>
      <c r="F157" t="s">
        <v>803</v>
      </c>
      <c r="G157" t="s">
        <v>131</v>
      </c>
      <c r="L157">
        <v>156</v>
      </c>
      <c r="M157">
        <v>317</v>
      </c>
      <c r="N157">
        <v>30</v>
      </c>
      <c r="O157" s="6">
        <v>45168</v>
      </c>
      <c r="P157" s="6" t="str">
        <f t="shared" si="3"/>
        <v>Aug</v>
      </c>
      <c r="Q157">
        <v>5</v>
      </c>
    </row>
    <row r="158" spans="1:17" x14ac:dyDescent="0.25">
      <c r="A158">
        <v>157</v>
      </c>
      <c r="B158" t="s">
        <v>632</v>
      </c>
      <c r="C158" t="s">
        <v>804</v>
      </c>
      <c r="D158" t="s">
        <v>805</v>
      </c>
      <c r="E158" t="s">
        <v>806</v>
      </c>
      <c r="F158" t="s">
        <v>807</v>
      </c>
      <c r="G158" t="s">
        <v>564</v>
      </c>
      <c r="L158">
        <v>157</v>
      </c>
      <c r="M158">
        <v>181</v>
      </c>
      <c r="N158">
        <v>43</v>
      </c>
      <c r="O158" s="6">
        <v>45192</v>
      </c>
      <c r="P158" s="6" t="str">
        <f t="shared" si="3"/>
        <v>Sep</v>
      </c>
      <c r="Q158">
        <v>10</v>
      </c>
    </row>
    <row r="159" spans="1:17" x14ac:dyDescent="0.25">
      <c r="A159">
        <v>158</v>
      </c>
      <c r="B159" t="s">
        <v>808</v>
      </c>
      <c r="C159" t="s">
        <v>382</v>
      </c>
      <c r="D159" t="s">
        <v>809</v>
      </c>
      <c r="E159" t="s">
        <v>810</v>
      </c>
      <c r="F159" t="s">
        <v>811</v>
      </c>
      <c r="G159" t="s">
        <v>298</v>
      </c>
      <c r="L159">
        <v>158</v>
      </c>
      <c r="M159">
        <v>5</v>
      </c>
      <c r="N159">
        <v>17</v>
      </c>
      <c r="O159" s="6">
        <v>45046</v>
      </c>
      <c r="P159" s="6" t="str">
        <f t="shared" si="3"/>
        <v>Apr</v>
      </c>
      <c r="Q159">
        <v>5</v>
      </c>
    </row>
    <row r="160" spans="1:17" x14ac:dyDescent="0.25">
      <c r="A160">
        <v>159</v>
      </c>
      <c r="B160" t="s">
        <v>543</v>
      </c>
      <c r="C160" t="s">
        <v>812</v>
      </c>
      <c r="D160" t="s">
        <v>813</v>
      </c>
      <c r="E160" t="s">
        <v>814</v>
      </c>
      <c r="F160" t="s">
        <v>815</v>
      </c>
      <c r="G160" t="s">
        <v>816</v>
      </c>
      <c r="L160">
        <v>159</v>
      </c>
      <c r="M160">
        <v>130</v>
      </c>
      <c r="N160">
        <v>14</v>
      </c>
      <c r="O160" s="6">
        <v>45448</v>
      </c>
      <c r="P160" s="6" t="str">
        <f t="shared" si="3"/>
        <v>Jun</v>
      </c>
      <c r="Q160">
        <v>8</v>
      </c>
    </row>
    <row r="161" spans="1:17" x14ac:dyDescent="0.25">
      <c r="A161">
        <v>160</v>
      </c>
      <c r="B161" t="s">
        <v>817</v>
      </c>
      <c r="C161" t="s">
        <v>818</v>
      </c>
      <c r="D161" t="s">
        <v>819</v>
      </c>
      <c r="E161" t="s">
        <v>820</v>
      </c>
      <c r="F161" t="s">
        <v>821</v>
      </c>
      <c r="G161" t="s">
        <v>553</v>
      </c>
      <c r="L161">
        <v>160</v>
      </c>
      <c r="M161">
        <v>215</v>
      </c>
      <c r="N161">
        <v>12</v>
      </c>
      <c r="O161" s="6">
        <v>45663</v>
      </c>
      <c r="P161" s="6" t="str">
        <f t="shared" si="3"/>
        <v>Jan</v>
      </c>
      <c r="Q161">
        <v>4</v>
      </c>
    </row>
    <row r="162" spans="1:17" x14ac:dyDescent="0.25">
      <c r="A162">
        <v>161</v>
      </c>
      <c r="B162" t="s">
        <v>232</v>
      </c>
      <c r="C162" t="s">
        <v>822</v>
      </c>
      <c r="D162" t="s">
        <v>823</v>
      </c>
      <c r="E162" t="s">
        <v>824</v>
      </c>
      <c r="F162" t="s">
        <v>825</v>
      </c>
      <c r="G162" t="s">
        <v>631</v>
      </c>
      <c r="L162">
        <v>161</v>
      </c>
      <c r="M162">
        <v>421</v>
      </c>
      <c r="N162">
        <v>21</v>
      </c>
      <c r="O162" s="6">
        <v>45352</v>
      </c>
      <c r="P162" s="6" t="str">
        <f t="shared" si="3"/>
        <v>Mar</v>
      </c>
      <c r="Q162">
        <v>1</v>
      </c>
    </row>
    <row r="163" spans="1:17" x14ac:dyDescent="0.25">
      <c r="A163">
        <v>162</v>
      </c>
      <c r="B163" t="s">
        <v>486</v>
      </c>
      <c r="C163" t="s">
        <v>675</v>
      </c>
      <c r="D163" t="s">
        <v>826</v>
      </c>
      <c r="E163" t="s">
        <v>827</v>
      </c>
      <c r="F163" t="s">
        <v>828</v>
      </c>
      <c r="G163" t="s">
        <v>495</v>
      </c>
      <c r="L163">
        <v>162</v>
      </c>
      <c r="M163">
        <v>250</v>
      </c>
      <c r="N163">
        <v>48</v>
      </c>
      <c r="O163" s="6">
        <v>45209</v>
      </c>
      <c r="P163" s="6" t="str">
        <f t="shared" si="3"/>
        <v>Oct</v>
      </c>
      <c r="Q163">
        <v>6</v>
      </c>
    </row>
    <row r="164" spans="1:17" x14ac:dyDescent="0.25">
      <c r="A164">
        <v>163</v>
      </c>
      <c r="B164" t="s">
        <v>829</v>
      </c>
      <c r="C164" t="s">
        <v>162</v>
      </c>
      <c r="D164" t="s">
        <v>830</v>
      </c>
      <c r="E164" t="s">
        <v>831</v>
      </c>
      <c r="F164" t="s">
        <v>832</v>
      </c>
      <c r="G164" t="s">
        <v>833</v>
      </c>
      <c r="L164">
        <v>163</v>
      </c>
      <c r="M164">
        <v>26</v>
      </c>
      <c r="N164">
        <v>42</v>
      </c>
      <c r="O164" s="6">
        <v>45369</v>
      </c>
      <c r="P164" s="6" t="str">
        <f t="shared" si="3"/>
        <v>Mar</v>
      </c>
      <c r="Q164">
        <v>3</v>
      </c>
    </row>
    <row r="165" spans="1:17" x14ac:dyDescent="0.25">
      <c r="A165">
        <v>164</v>
      </c>
      <c r="B165" t="s">
        <v>696</v>
      </c>
      <c r="C165" t="s">
        <v>834</v>
      </c>
      <c r="D165" t="s">
        <v>835</v>
      </c>
      <c r="E165" t="s">
        <v>2206</v>
      </c>
      <c r="F165" t="s">
        <v>836</v>
      </c>
      <c r="G165" t="s">
        <v>443</v>
      </c>
      <c r="L165">
        <v>164</v>
      </c>
      <c r="M165">
        <v>329</v>
      </c>
      <c r="N165">
        <v>11</v>
      </c>
      <c r="O165" s="6">
        <v>45192</v>
      </c>
      <c r="P165" s="6" t="str">
        <f t="shared" si="3"/>
        <v>Sep</v>
      </c>
      <c r="Q165">
        <v>6</v>
      </c>
    </row>
    <row r="166" spans="1:17" x14ac:dyDescent="0.25">
      <c r="A166">
        <v>165</v>
      </c>
      <c r="B166" t="s">
        <v>837</v>
      </c>
      <c r="C166" t="s">
        <v>838</v>
      </c>
      <c r="D166" t="s">
        <v>839</v>
      </c>
      <c r="E166" t="s">
        <v>840</v>
      </c>
      <c r="F166" t="s">
        <v>841</v>
      </c>
      <c r="G166" t="s">
        <v>842</v>
      </c>
      <c r="L166">
        <v>165</v>
      </c>
      <c r="M166">
        <v>379</v>
      </c>
      <c r="N166">
        <v>39</v>
      </c>
      <c r="O166" s="6">
        <v>45385</v>
      </c>
      <c r="P166" s="6" t="str">
        <f t="shared" si="3"/>
        <v>Apr</v>
      </c>
      <c r="Q166">
        <v>2</v>
      </c>
    </row>
    <row r="167" spans="1:17" x14ac:dyDescent="0.25">
      <c r="A167">
        <v>166</v>
      </c>
      <c r="B167" t="s">
        <v>66</v>
      </c>
      <c r="C167" t="s">
        <v>843</v>
      </c>
      <c r="D167" t="s">
        <v>844</v>
      </c>
      <c r="E167" t="s">
        <v>845</v>
      </c>
      <c r="F167" t="s">
        <v>846</v>
      </c>
      <c r="G167" t="s">
        <v>425</v>
      </c>
      <c r="L167">
        <v>166</v>
      </c>
      <c r="M167">
        <v>456</v>
      </c>
      <c r="N167">
        <v>27</v>
      </c>
      <c r="O167" s="6">
        <v>45428</v>
      </c>
      <c r="P167" s="6" t="str">
        <f t="shared" si="3"/>
        <v>May</v>
      </c>
      <c r="Q167">
        <v>1</v>
      </c>
    </row>
    <row r="168" spans="1:17" x14ac:dyDescent="0.25">
      <c r="A168">
        <v>167</v>
      </c>
      <c r="B168" t="s">
        <v>847</v>
      </c>
      <c r="C168" t="s">
        <v>261</v>
      </c>
      <c r="D168" t="s">
        <v>848</v>
      </c>
      <c r="E168" t="s">
        <v>849</v>
      </c>
      <c r="F168" t="s">
        <v>850</v>
      </c>
      <c r="G168" t="s">
        <v>792</v>
      </c>
      <c r="L168">
        <v>167</v>
      </c>
      <c r="M168">
        <v>316</v>
      </c>
      <c r="N168">
        <v>21</v>
      </c>
      <c r="O168" s="6">
        <v>45139</v>
      </c>
      <c r="P168" s="6" t="str">
        <f t="shared" si="3"/>
        <v>Aug</v>
      </c>
      <c r="Q168">
        <v>7</v>
      </c>
    </row>
    <row r="169" spans="1:17" x14ac:dyDescent="0.25">
      <c r="A169">
        <v>168</v>
      </c>
      <c r="B169" t="s">
        <v>851</v>
      </c>
      <c r="C169" t="s">
        <v>852</v>
      </c>
      <c r="D169" t="s">
        <v>853</v>
      </c>
      <c r="E169" t="s">
        <v>854</v>
      </c>
      <c r="F169" t="s">
        <v>855</v>
      </c>
      <c r="G169" t="s">
        <v>225</v>
      </c>
      <c r="L169">
        <v>168</v>
      </c>
      <c r="M169">
        <v>445</v>
      </c>
      <c r="N169">
        <v>50</v>
      </c>
      <c r="O169" s="6">
        <v>45641</v>
      </c>
      <c r="P169" s="6" t="str">
        <f t="shared" si="3"/>
        <v>Dec</v>
      </c>
      <c r="Q169">
        <v>6</v>
      </c>
    </row>
    <row r="170" spans="1:17" x14ac:dyDescent="0.25">
      <c r="A170">
        <v>169</v>
      </c>
      <c r="B170" t="s">
        <v>856</v>
      </c>
      <c r="C170" t="s">
        <v>132</v>
      </c>
      <c r="D170" t="s">
        <v>857</v>
      </c>
      <c r="E170" t="s">
        <v>858</v>
      </c>
      <c r="F170" t="s">
        <v>859</v>
      </c>
      <c r="G170" t="s">
        <v>792</v>
      </c>
      <c r="L170">
        <v>169</v>
      </c>
      <c r="M170">
        <v>76</v>
      </c>
      <c r="N170">
        <v>7</v>
      </c>
      <c r="O170" s="6">
        <v>45527</v>
      </c>
      <c r="P170" s="6" t="str">
        <f t="shared" si="3"/>
        <v>Aug</v>
      </c>
      <c r="Q170">
        <v>2</v>
      </c>
    </row>
    <row r="171" spans="1:17" x14ac:dyDescent="0.25">
      <c r="A171">
        <v>170</v>
      </c>
      <c r="B171" t="s">
        <v>860</v>
      </c>
      <c r="C171" t="s">
        <v>861</v>
      </c>
      <c r="D171" t="s">
        <v>862</v>
      </c>
      <c r="E171" t="s">
        <v>863</v>
      </c>
      <c r="F171" t="s">
        <v>864</v>
      </c>
      <c r="G171" t="s">
        <v>11</v>
      </c>
      <c r="L171">
        <v>170</v>
      </c>
      <c r="M171">
        <v>139</v>
      </c>
      <c r="N171">
        <v>45</v>
      </c>
      <c r="O171" s="6">
        <v>45058</v>
      </c>
      <c r="P171" s="6" t="str">
        <f t="shared" si="3"/>
        <v>May</v>
      </c>
      <c r="Q171">
        <v>2</v>
      </c>
    </row>
    <row r="172" spans="1:17" x14ac:dyDescent="0.25">
      <c r="A172">
        <v>171</v>
      </c>
      <c r="B172" t="s">
        <v>865</v>
      </c>
      <c r="C172" t="s">
        <v>866</v>
      </c>
      <c r="D172" t="s">
        <v>867</v>
      </c>
      <c r="E172" t="s">
        <v>868</v>
      </c>
      <c r="F172" t="s">
        <v>869</v>
      </c>
      <c r="G172" t="s">
        <v>870</v>
      </c>
      <c r="L172">
        <v>171</v>
      </c>
      <c r="M172">
        <v>98</v>
      </c>
      <c r="N172">
        <v>18</v>
      </c>
      <c r="O172" s="6">
        <v>45265</v>
      </c>
      <c r="P172" s="6" t="str">
        <f t="shared" si="3"/>
        <v>Dec</v>
      </c>
      <c r="Q172">
        <v>2</v>
      </c>
    </row>
    <row r="173" spans="1:17" x14ac:dyDescent="0.25">
      <c r="A173">
        <v>172</v>
      </c>
      <c r="B173" t="s">
        <v>381</v>
      </c>
      <c r="C173" t="s">
        <v>351</v>
      </c>
      <c r="D173" t="s">
        <v>871</v>
      </c>
      <c r="E173" t="s">
        <v>872</v>
      </c>
      <c r="F173" t="s">
        <v>873</v>
      </c>
      <c r="G173" t="s">
        <v>190</v>
      </c>
      <c r="L173">
        <v>172</v>
      </c>
      <c r="M173">
        <v>39</v>
      </c>
      <c r="N173">
        <v>38</v>
      </c>
      <c r="O173" s="6">
        <v>45605</v>
      </c>
      <c r="P173" s="6" t="str">
        <f t="shared" si="3"/>
        <v>Nov</v>
      </c>
      <c r="Q173">
        <v>1</v>
      </c>
    </row>
    <row r="174" spans="1:17" x14ac:dyDescent="0.25">
      <c r="A174">
        <v>173</v>
      </c>
      <c r="B174" t="s">
        <v>874</v>
      </c>
      <c r="C174" t="s">
        <v>875</v>
      </c>
      <c r="D174" t="s">
        <v>876</v>
      </c>
      <c r="E174" t="s">
        <v>877</v>
      </c>
      <c r="F174" t="s">
        <v>878</v>
      </c>
      <c r="G174" t="s">
        <v>219</v>
      </c>
      <c r="L174">
        <v>173</v>
      </c>
      <c r="M174">
        <v>316</v>
      </c>
      <c r="N174">
        <v>24</v>
      </c>
      <c r="O174" s="6">
        <v>45559</v>
      </c>
      <c r="P174" s="6" t="str">
        <f t="shared" si="3"/>
        <v>Sep</v>
      </c>
      <c r="Q174">
        <v>9</v>
      </c>
    </row>
    <row r="175" spans="1:17" x14ac:dyDescent="0.25">
      <c r="A175">
        <v>174</v>
      </c>
      <c r="B175" t="s">
        <v>739</v>
      </c>
      <c r="C175" t="s">
        <v>198</v>
      </c>
      <c r="D175" t="s">
        <v>879</v>
      </c>
      <c r="E175" t="s">
        <v>880</v>
      </c>
      <c r="F175" t="s">
        <v>881</v>
      </c>
      <c r="G175" t="s">
        <v>759</v>
      </c>
      <c r="L175">
        <v>174</v>
      </c>
      <c r="M175">
        <v>269</v>
      </c>
      <c r="N175">
        <v>6</v>
      </c>
      <c r="O175" s="6">
        <v>45275</v>
      </c>
      <c r="P175" s="6" t="str">
        <f t="shared" si="3"/>
        <v>Dec</v>
      </c>
      <c r="Q175">
        <v>10</v>
      </c>
    </row>
    <row r="176" spans="1:17" x14ac:dyDescent="0.25">
      <c r="A176">
        <v>175</v>
      </c>
      <c r="B176" t="s">
        <v>882</v>
      </c>
      <c r="C176" t="s">
        <v>883</v>
      </c>
      <c r="D176" t="s">
        <v>884</v>
      </c>
      <c r="E176" t="s">
        <v>885</v>
      </c>
      <c r="F176" t="s">
        <v>886</v>
      </c>
      <c r="G176" t="s">
        <v>202</v>
      </c>
      <c r="L176">
        <v>175</v>
      </c>
      <c r="M176">
        <v>253</v>
      </c>
      <c r="N176">
        <v>45</v>
      </c>
      <c r="O176" s="6">
        <v>45074</v>
      </c>
      <c r="P176" s="6" t="str">
        <f t="shared" si="3"/>
        <v>May</v>
      </c>
      <c r="Q176">
        <v>1</v>
      </c>
    </row>
    <row r="177" spans="1:17" x14ac:dyDescent="0.25">
      <c r="A177">
        <v>176</v>
      </c>
      <c r="B177" t="s">
        <v>501</v>
      </c>
      <c r="C177" t="s">
        <v>887</v>
      </c>
      <c r="D177" t="s">
        <v>888</v>
      </c>
      <c r="E177" t="s">
        <v>889</v>
      </c>
      <c r="F177" t="s">
        <v>890</v>
      </c>
      <c r="G177" t="s">
        <v>891</v>
      </c>
      <c r="L177">
        <v>176</v>
      </c>
      <c r="M177">
        <v>199</v>
      </c>
      <c r="N177">
        <v>11</v>
      </c>
      <c r="O177" s="6">
        <v>45743</v>
      </c>
      <c r="P177" s="6" t="str">
        <f t="shared" si="3"/>
        <v>Mar</v>
      </c>
      <c r="Q177">
        <v>4</v>
      </c>
    </row>
    <row r="178" spans="1:17" x14ac:dyDescent="0.25">
      <c r="A178">
        <v>177</v>
      </c>
      <c r="B178" t="s">
        <v>892</v>
      </c>
      <c r="C178" t="s">
        <v>893</v>
      </c>
      <c r="D178" t="s">
        <v>894</v>
      </c>
      <c r="E178" t="s">
        <v>895</v>
      </c>
      <c r="F178" t="s">
        <v>896</v>
      </c>
      <c r="G178" t="s">
        <v>897</v>
      </c>
      <c r="L178">
        <v>177</v>
      </c>
      <c r="M178">
        <v>140</v>
      </c>
      <c r="N178">
        <v>21</v>
      </c>
      <c r="O178" s="6">
        <v>45749</v>
      </c>
      <c r="P178" s="6" t="str">
        <f t="shared" si="3"/>
        <v>Apr</v>
      </c>
      <c r="Q178">
        <v>6</v>
      </c>
    </row>
    <row r="179" spans="1:17" x14ac:dyDescent="0.25">
      <c r="A179">
        <v>178</v>
      </c>
      <c r="B179" t="s">
        <v>898</v>
      </c>
      <c r="C179" t="s">
        <v>899</v>
      </c>
      <c r="D179" t="s">
        <v>900</v>
      </c>
      <c r="E179" t="s">
        <v>2207</v>
      </c>
      <c r="F179" t="s">
        <v>901</v>
      </c>
      <c r="G179" t="s">
        <v>902</v>
      </c>
      <c r="L179">
        <v>178</v>
      </c>
      <c r="M179">
        <v>98</v>
      </c>
      <c r="N179">
        <v>15</v>
      </c>
      <c r="O179" s="6">
        <v>45043</v>
      </c>
      <c r="P179" s="6" t="str">
        <f t="shared" si="3"/>
        <v>Apr</v>
      </c>
      <c r="Q179">
        <v>3</v>
      </c>
    </row>
    <row r="180" spans="1:17" x14ac:dyDescent="0.25">
      <c r="A180">
        <v>179</v>
      </c>
      <c r="B180" t="s">
        <v>903</v>
      </c>
      <c r="C180" t="s">
        <v>904</v>
      </c>
      <c r="D180" t="s">
        <v>905</v>
      </c>
      <c r="E180" t="s">
        <v>906</v>
      </c>
      <c r="F180" t="s">
        <v>907</v>
      </c>
      <c r="G180" t="s">
        <v>908</v>
      </c>
      <c r="L180">
        <v>179</v>
      </c>
      <c r="M180">
        <v>197</v>
      </c>
      <c r="N180">
        <v>37</v>
      </c>
      <c r="O180" s="6">
        <v>45340</v>
      </c>
      <c r="P180" s="6" t="str">
        <f t="shared" si="3"/>
        <v>Feb</v>
      </c>
      <c r="Q180">
        <v>8</v>
      </c>
    </row>
    <row r="181" spans="1:17" x14ac:dyDescent="0.25">
      <c r="A181">
        <v>180</v>
      </c>
      <c r="B181" t="s">
        <v>909</v>
      </c>
      <c r="C181" t="s">
        <v>910</v>
      </c>
      <c r="D181" t="s">
        <v>911</v>
      </c>
      <c r="E181" t="s">
        <v>912</v>
      </c>
      <c r="F181" t="s">
        <v>913</v>
      </c>
      <c r="G181" t="s">
        <v>914</v>
      </c>
      <c r="L181">
        <v>180</v>
      </c>
      <c r="M181">
        <v>35</v>
      </c>
      <c r="N181">
        <v>9</v>
      </c>
      <c r="O181" s="6">
        <v>45180</v>
      </c>
      <c r="P181" s="6" t="str">
        <f t="shared" si="3"/>
        <v>Sep</v>
      </c>
      <c r="Q181">
        <v>10</v>
      </c>
    </row>
    <row r="182" spans="1:17" x14ac:dyDescent="0.25">
      <c r="A182">
        <v>181</v>
      </c>
      <c r="B182" t="s">
        <v>554</v>
      </c>
      <c r="C182" t="s">
        <v>915</v>
      </c>
      <c r="D182" t="s">
        <v>916</v>
      </c>
      <c r="E182" t="s">
        <v>917</v>
      </c>
      <c r="F182" t="s">
        <v>918</v>
      </c>
      <c r="G182" t="s">
        <v>249</v>
      </c>
      <c r="L182">
        <v>181</v>
      </c>
      <c r="M182">
        <v>26</v>
      </c>
      <c r="N182">
        <v>16</v>
      </c>
      <c r="O182" s="6">
        <v>45527</v>
      </c>
      <c r="P182" s="6" t="str">
        <f t="shared" si="3"/>
        <v>Aug</v>
      </c>
      <c r="Q182">
        <v>4</v>
      </c>
    </row>
    <row r="183" spans="1:17" x14ac:dyDescent="0.25">
      <c r="A183">
        <v>182</v>
      </c>
      <c r="B183" t="s">
        <v>209</v>
      </c>
      <c r="C183" t="s">
        <v>610</v>
      </c>
      <c r="D183" t="s">
        <v>919</v>
      </c>
      <c r="E183" t="s">
        <v>920</v>
      </c>
      <c r="F183" t="s">
        <v>921</v>
      </c>
      <c r="G183" t="s">
        <v>922</v>
      </c>
      <c r="L183">
        <v>182</v>
      </c>
      <c r="M183">
        <v>238</v>
      </c>
      <c r="N183">
        <v>48</v>
      </c>
      <c r="O183" s="6">
        <v>45596</v>
      </c>
      <c r="P183" s="6" t="str">
        <f t="shared" si="3"/>
        <v>Oct</v>
      </c>
      <c r="Q183">
        <v>4</v>
      </c>
    </row>
    <row r="184" spans="1:17" x14ac:dyDescent="0.25">
      <c r="A184">
        <v>183</v>
      </c>
      <c r="B184" t="s">
        <v>501</v>
      </c>
      <c r="C184" t="s">
        <v>382</v>
      </c>
      <c r="D184" t="s">
        <v>923</v>
      </c>
      <c r="E184" t="s">
        <v>924</v>
      </c>
      <c r="F184" t="s">
        <v>925</v>
      </c>
      <c r="G184" t="s">
        <v>243</v>
      </c>
      <c r="L184">
        <v>183</v>
      </c>
      <c r="M184">
        <v>20</v>
      </c>
      <c r="N184">
        <v>24</v>
      </c>
      <c r="O184" s="6">
        <v>45627</v>
      </c>
      <c r="P184" s="6" t="str">
        <f t="shared" si="3"/>
        <v>Dec</v>
      </c>
      <c r="Q184">
        <v>3</v>
      </c>
    </row>
    <row r="185" spans="1:17" x14ac:dyDescent="0.25">
      <c r="A185">
        <v>184</v>
      </c>
      <c r="B185" t="s">
        <v>926</v>
      </c>
      <c r="C185" t="s">
        <v>927</v>
      </c>
      <c r="D185" t="s">
        <v>928</v>
      </c>
      <c r="E185" t="s">
        <v>929</v>
      </c>
      <c r="F185" t="s">
        <v>930</v>
      </c>
      <c r="G185" t="s">
        <v>931</v>
      </c>
      <c r="L185">
        <v>184</v>
      </c>
      <c r="M185">
        <v>255</v>
      </c>
      <c r="N185">
        <v>14</v>
      </c>
      <c r="O185" s="6">
        <v>45145</v>
      </c>
      <c r="P185" s="6" t="str">
        <f t="shared" si="3"/>
        <v>Aug</v>
      </c>
      <c r="Q185">
        <v>3</v>
      </c>
    </row>
    <row r="186" spans="1:17" x14ac:dyDescent="0.25">
      <c r="A186">
        <v>185</v>
      </c>
      <c r="B186" t="s">
        <v>856</v>
      </c>
      <c r="C186" t="s">
        <v>932</v>
      </c>
      <c r="D186" t="s">
        <v>933</v>
      </c>
      <c r="E186" t="s">
        <v>2208</v>
      </c>
      <c r="F186" t="s">
        <v>934</v>
      </c>
      <c r="G186" t="s">
        <v>935</v>
      </c>
      <c r="L186">
        <v>185</v>
      </c>
      <c r="M186">
        <v>191</v>
      </c>
      <c r="N186">
        <v>49</v>
      </c>
      <c r="O186" s="6">
        <v>45475</v>
      </c>
      <c r="P186" s="6" t="str">
        <f t="shared" si="3"/>
        <v>Jul</v>
      </c>
      <c r="Q186">
        <v>2</v>
      </c>
    </row>
    <row r="187" spans="1:17" x14ac:dyDescent="0.25">
      <c r="A187">
        <v>186</v>
      </c>
      <c r="B187" t="s">
        <v>936</v>
      </c>
      <c r="C187" t="s">
        <v>469</v>
      </c>
      <c r="D187" t="s">
        <v>937</v>
      </c>
      <c r="E187" t="s">
        <v>938</v>
      </c>
      <c r="F187" t="s">
        <v>939</v>
      </c>
      <c r="G187" t="s">
        <v>940</v>
      </c>
      <c r="L187">
        <v>186</v>
      </c>
      <c r="M187">
        <v>255</v>
      </c>
      <c r="N187">
        <v>3</v>
      </c>
      <c r="O187" s="6">
        <v>45375</v>
      </c>
      <c r="P187" s="6" t="str">
        <f t="shared" si="3"/>
        <v>Mar</v>
      </c>
      <c r="Q187">
        <v>5</v>
      </c>
    </row>
    <row r="188" spans="1:17" x14ac:dyDescent="0.25">
      <c r="A188">
        <v>187</v>
      </c>
      <c r="B188" t="s">
        <v>501</v>
      </c>
      <c r="C188" t="s">
        <v>192</v>
      </c>
      <c r="D188" t="s">
        <v>941</v>
      </c>
      <c r="E188" t="s">
        <v>2209</v>
      </c>
      <c r="F188" t="s">
        <v>942</v>
      </c>
      <c r="G188" t="s">
        <v>943</v>
      </c>
      <c r="L188">
        <v>187</v>
      </c>
      <c r="M188">
        <v>423</v>
      </c>
      <c r="N188">
        <v>23</v>
      </c>
      <c r="O188" s="6">
        <v>45419</v>
      </c>
      <c r="P188" s="6" t="str">
        <f t="shared" si="3"/>
        <v>May</v>
      </c>
      <c r="Q188">
        <v>9</v>
      </c>
    </row>
    <row r="189" spans="1:17" x14ac:dyDescent="0.25">
      <c r="A189">
        <v>188</v>
      </c>
      <c r="B189" t="s">
        <v>944</v>
      </c>
      <c r="C189" t="s">
        <v>945</v>
      </c>
      <c r="D189" t="s">
        <v>946</v>
      </c>
      <c r="E189" t="s">
        <v>2210</v>
      </c>
      <c r="F189" t="s">
        <v>947</v>
      </c>
      <c r="G189" t="s">
        <v>948</v>
      </c>
      <c r="L189">
        <v>188</v>
      </c>
      <c r="M189">
        <v>196</v>
      </c>
      <c r="N189">
        <v>8</v>
      </c>
      <c r="O189" s="6">
        <v>45274</v>
      </c>
      <c r="P189" s="6" t="str">
        <f t="shared" si="3"/>
        <v>Dec</v>
      </c>
      <c r="Q189">
        <v>10</v>
      </c>
    </row>
    <row r="190" spans="1:17" x14ac:dyDescent="0.25">
      <c r="A190">
        <v>189</v>
      </c>
      <c r="B190" t="s">
        <v>949</v>
      </c>
      <c r="C190" t="s">
        <v>950</v>
      </c>
      <c r="D190" t="s">
        <v>951</v>
      </c>
      <c r="E190" t="s">
        <v>952</v>
      </c>
      <c r="F190" t="s">
        <v>953</v>
      </c>
      <c r="G190" t="s">
        <v>125</v>
      </c>
      <c r="L190">
        <v>189</v>
      </c>
      <c r="M190">
        <v>226</v>
      </c>
      <c r="N190">
        <v>13</v>
      </c>
      <c r="O190" s="6">
        <v>45531</v>
      </c>
      <c r="P190" s="6" t="str">
        <f t="shared" si="3"/>
        <v>Aug</v>
      </c>
      <c r="Q190">
        <v>3</v>
      </c>
    </row>
    <row r="191" spans="1:17" x14ac:dyDescent="0.25">
      <c r="A191">
        <v>190</v>
      </c>
      <c r="B191" t="s">
        <v>954</v>
      </c>
      <c r="C191" t="s">
        <v>95</v>
      </c>
      <c r="D191" t="s">
        <v>955</v>
      </c>
      <c r="E191" t="s">
        <v>956</v>
      </c>
      <c r="F191" t="s">
        <v>957</v>
      </c>
      <c r="G191" t="s">
        <v>779</v>
      </c>
      <c r="L191">
        <v>190</v>
      </c>
      <c r="M191">
        <v>46</v>
      </c>
      <c r="N191">
        <v>50</v>
      </c>
      <c r="O191" s="6">
        <v>45481</v>
      </c>
      <c r="P191" s="6" t="str">
        <f t="shared" si="3"/>
        <v>Jul</v>
      </c>
      <c r="Q191">
        <v>4</v>
      </c>
    </row>
    <row r="192" spans="1:17" x14ac:dyDescent="0.25">
      <c r="A192">
        <v>191</v>
      </c>
      <c r="B192" t="s">
        <v>958</v>
      </c>
      <c r="C192" t="s">
        <v>959</v>
      </c>
      <c r="D192" t="s">
        <v>960</v>
      </c>
      <c r="E192" t="s">
        <v>961</v>
      </c>
      <c r="F192" t="s">
        <v>962</v>
      </c>
      <c r="G192" t="s">
        <v>88</v>
      </c>
      <c r="L192">
        <v>191</v>
      </c>
      <c r="M192">
        <v>100</v>
      </c>
      <c r="N192">
        <v>3</v>
      </c>
      <c r="O192" s="6">
        <v>45431</v>
      </c>
      <c r="P192" s="6" t="str">
        <f t="shared" si="3"/>
        <v>May</v>
      </c>
      <c r="Q192">
        <v>7</v>
      </c>
    </row>
    <row r="193" spans="1:17" x14ac:dyDescent="0.25">
      <c r="A193">
        <v>192</v>
      </c>
      <c r="B193" t="s">
        <v>448</v>
      </c>
      <c r="C193" t="s">
        <v>963</v>
      </c>
      <c r="D193" t="s">
        <v>964</v>
      </c>
      <c r="E193" t="s">
        <v>965</v>
      </c>
      <c r="F193" t="s">
        <v>966</v>
      </c>
      <c r="G193" t="s">
        <v>967</v>
      </c>
      <c r="L193">
        <v>192</v>
      </c>
      <c r="M193">
        <v>372</v>
      </c>
      <c r="N193">
        <v>49</v>
      </c>
      <c r="O193" s="6">
        <v>45667</v>
      </c>
      <c r="P193" s="6" t="str">
        <f t="shared" si="3"/>
        <v>Jan</v>
      </c>
      <c r="Q193">
        <v>10</v>
      </c>
    </row>
    <row r="194" spans="1:17" x14ac:dyDescent="0.25">
      <c r="A194">
        <v>193</v>
      </c>
      <c r="B194" t="s">
        <v>968</v>
      </c>
      <c r="C194" t="s">
        <v>969</v>
      </c>
      <c r="D194" t="s">
        <v>970</v>
      </c>
      <c r="E194" t="s">
        <v>971</v>
      </c>
      <c r="F194" t="s">
        <v>972</v>
      </c>
      <c r="G194" t="s">
        <v>973</v>
      </c>
      <c r="L194">
        <v>193</v>
      </c>
      <c r="M194">
        <v>6</v>
      </c>
      <c r="N194">
        <v>29</v>
      </c>
      <c r="O194" s="6">
        <v>45547</v>
      </c>
      <c r="P194" s="6" t="str">
        <f t="shared" ref="P194:P257" si="4">TEXT(O194,"mmm")</f>
        <v>Sep</v>
      </c>
      <c r="Q194">
        <v>2</v>
      </c>
    </row>
    <row r="195" spans="1:17" x14ac:dyDescent="0.25">
      <c r="A195">
        <v>194</v>
      </c>
      <c r="B195" t="s">
        <v>974</v>
      </c>
      <c r="C195" t="s">
        <v>975</v>
      </c>
      <c r="D195" t="s">
        <v>976</v>
      </c>
      <c r="E195" t="s">
        <v>977</v>
      </c>
      <c r="F195" t="s">
        <v>978</v>
      </c>
      <c r="G195" t="s">
        <v>979</v>
      </c>
      <c r="L195">
        <v>194</v>
      </c>
      <c r="M195">
        <v>417</v>
      </c>
      <c r="N195">
        <v>10</v>
      </c>
      <c r="O195" s="6">
        <v>45601</v>
      </c>
      <c r="P195" s="6" t="str">
        <f t="shared" si="4"/>
        <v>Nov</v>
      </c>
      <c r="Q195">
        <v>2</v>
      </c>
    </row>
    <row r="196" spans="1:17" x14ac:dyDescent="0.25">
      <c r="A196">
        <v>195</v>
      </c>
      <c r="B196" t="s">
        <v>980</v>
      </c>
      <c r="C196" t="s">
        <v>981</v>
      </c>
      <c r="D196" t="s">
        <v>982</v>
      </c>
      <c r="E196" t="s">
        <v>983</v>
      </c>
      <c r="F196" t="s">
        <v>984</v>
      </c>
      <c r="G196" t="s">
        <v>985</v>
      </c>
      <c r="L196">
        <v>195</v>
      </c>
      <c r="M196">
        <v>278</v>
      </c>
      <c r="N196">
        <v>43</v>
      </c>
      <c r="O196" s="6">
        <v>45571</v>
      </c>
      <c r="P196" s="6" t="str">
        <f t="shared" si="4"/>
        <v>Oct</v>
      </c>
      <c r="Q196">
        <v>6</v>
      </c>
    </row>
    <row r="197" spans="1:17" x14ac:dyDescent="0.25">
      <c r="A197">
        <v>196</v>
      </c>
      <c r="B197" t="s">
        <v>986</v>
      </c>
      <c r="C197" t="s">
        <v>987</v>
      </c>
      <c r="D197" t="s">
        <v>988</v>
      </c>
      <c r="E197" t="s">
        <v>2211</v>
      </c>
      <c r="F197" t="s">
        <v>989</v>
      </c>
      <c r="G197" t="s">
        <v>225</v>
      </c>
      <c r="L197">
        <v>196</v>
      </c>
      <c r="M197">
        <v>92</v>
      </c>
      <c r="N197">
        <v>17</v>
      </c>
      <c r="O197" s="6">
        <v>45472</v>
      </c>
      <c r="P197" s="6" t="str">
        <f t="shared" si="4"/>
        <v>Jun</v>
      </c>
      <c r="Q197">
        <v>3</v>
      </c>
    </row>
    <row r="198" spans="1:17" x14ac:dyDescent="0.25">
      <c r="A198">
        <v>197</v>
      </c>
      <c r="B198" t="s">
        <v>250</v>
      </c>
      <c r="C198" t="s">
        <v>990</v>
      </c>
      <c r="D198" t="s">
        <v>991</v>
      </c>
      <c r="E198" t="s">
        <v>992</v>
      </c>
      <c r="F198" t="s">
        <v>993</v>
      </c>
      <c r="G198" t="s">
        <v>154</v>
      </c>
      <c r="L198">
        <v>197</v>
      </c>
      <c r="M198">
        <v>180</v>
      </c>
      <c r="N198">
        <v>5</v>
      </c>
      <c r="O198" s="6">
        <v>45092</v>
      </c>
      <c r="P198" s="6" t="str">
        <f t="shared" si="4"/>
        <v>Jun</v>
      </c>
      <c r="Q198">
        <v>3</v>
      </c>
    </row>
    <row r="199" spans="1:17" x14ac:dyDescent="0.25">
      <c r="A199">
        <v>198</v>
      </c>
      <c r="B199" t="s">
        <v>232</v>
      </c>
      <c r="C199" t="s">
        <v>341</v>
      </c>
      <c r="D199" t="s">
        <v>994</v>
      </c>
      <c r="E199" t="s">
        <v>2212</v>
      </c>
      <c r="F199" t="s">
        <v>995</v>
      </c>
      <c r="G199" t="s">
        <v>996</v>
      </c>
      <c r="L199">
        <v>198</v>
      </c>
      <c r="M199">
        <v>359</v>
      </c>
      <c r="N199">
        <v>36</v>
      </c>
      <c r="O199" s="6">
        <v>45137</v>
      </c>
      <c r="P199" s="6" t="str">
        <f t="shared" si="4"/>
        <v>Jul</v>
      </c>
      <c r="Q199">
        <v>7</v>
      </c>
    </row>
    <row r="200" spans="1:17" x14ac:dyDescent="0.25">
      <c r="A200">
        <v>199</v>
      </c>
      <c r="B200" t="s">
        <v>829</v>
      </c>
      <c r="C200" t="s">
        <v>997</v>
      </c>
      <c r="D200" t="s">
        <v>998</v>
      </c>
      <c r="E200" t="s">
        <v>999</v>
      </c>
      <c r="F200" t="s">
        <v>1000</v>
      </c>
      <c r="G200" t="s">
        <v>594</v>
      </c>
      <c r="L200">
        <v>199</v>
      </c>
      <c r="M200">
        <v>219</v>
      </c>
      <c r="N200">
        <v>6</v>
      </c>
      <c r="O200" s="6">
        <v>45070</v>
      </c>
      <c r="P200" s="6" t="str">
        <f t="shared" si="4"/>
        <v>May</v>
      </c>
      <c r="Q200">
        <v>1</v>
      </c>
    </row>
    <row r="201" spans="1:17" x14ac:dyDescent="0.25">
      <c r="A201">
        <v>200</v>
      </c>
      <c r="B201" t="s">
        <v>1001</v>
      </c>
      <c r="C201" t="s">
        <v>1002</v>
      </c>
      <c r="D201" t="s">
        <v>1003</v>
      </c>
      <c r="E201" t="s">
        <v>2213</v>
      </c>
      <c r="F201" t="s">
        <v>1004</v>
      </c>
      <c r="G201" t="s">
        <v>1005</v>
      </c>
      <c r="L201">
        <v>200</v>
      </c>
      <c r="M201">
        <v>99</v>
      </c>
      <c r="N201">
        <v>20</v>
      </c>
      <c r="O201" s="6">
        <v>45514</v>
      </c>
      <c r="P201" s="6" t="str">
        <f t="shared" si="4"/>
        <v>Aug</v>
      </c>
      <c r="Q201">
        <v>10</v>
      </c>
    </row>
    <row r="202" spans="1:17" x14ac:dyDescent="0.25">
      <c r="A202">
        <v>201</v>
      </c>
      <c r="B202" t="s">
        <v>1006</v>
      </c>
      <c r="C202" t="s">
        <v>1007</v>
      </c>
      <c r="D202" t="s">
        <v>1008</v>
      </c>
      <c r="E202" t="s">
        <v>1009</v>
      </c>
      <c r="F202" t="s">
        <v>1010</v>
      </c>
      <c r="G202" t="s">
        <v>403</v>
      </c>
      <c r="L202">
        <v>201</v>
      </c>
      <c r="M202">
        <v>489</v>
      </c>
      <c r="N202">
        <v>15</v>
      </c>
      <c r="O202" s="6">
        <v>45307</v>
      </c>
      <c r="P202" s="6" t="str">
        <f t="shared" si="4"/>
        <v>Jan</v>
      </c>
      <c r="Q202">
        <v>2</v>
      </c>
    </row>
    <row r="203" spans="1:17" x14ac:dyDescent="0.25">
      <c r="A203">
        <v>202</v>
      </c>
      <c r="B203" t="s">
        <v>1011</v>
      </c>
      <c r="C203" t="s">
        <v>95</v>
      </c>
      <c r="D203" t="s">
        <v>1012</v>
      </c>
      <c r="E203" t="s">
        <v>1013</v>
      </c>
      <c r="F203" t="s">
        <v>1014</v>
      </c>
      <c r="G203" t="s">
        <v>1015</v>
      </c>
      <c r="L203">
        <v>202</v>
      </c>
      <c r="M203">
        <v>8</v>
      </c>
      <c r="N203">
        <v>9</v>
      </c>
      <c r="O203" s="6">
        <v>45259</v>
      </c>
      <c r="P203" s="6" t="str">
        <f t="shared" si="4"/>
        <v>Nov</v>
      </c>
      <c r="Q203">
        <v>6</v>
      </c>
    </row>
    <row r="204" spans="1:17" x14ac:dyDescent="0.25">
      <c r="A204">
        <v>203</v>
      </c>
      <c r="B204" t="s">
        <v>793</v>
      </c>
      <c r="C204" t="s">
        <v>1016</v>
      </c>
      <c r="D204" t="s">
        <v>1017</v>
      </c>
      <c r="E204" t="s">
        <v>1018</v>
      </c>
      <c r="F204" t="s">
        <v>1019</v>
      </c>
      <c r="G204" t="s">
        <v>438</v>
      </c>
      <c r="L204">
        <v>203</v>
      </c>
      <c r="M204">
        <v>278</v>
      </c>
      <c r="N204">
        <v>4</v>
      </c>
      <c r="O204" s="6">
        <v>45301</v>
      </c>
      <c r="P204" s="6" t="str">
        <f t="shared" si="4"/>
        <v>Jan</v>
      </c>
      <c r="Q204">
        <v>9</v>
      </c>
    </row>
    <row r="205" spans="1:17" x14ac:dyDescent="0.25">
      <c r="A205">
        <v>204</v>
      </c>
      <c r="B205" t="s">
        <v>692</v>
      </c>
      <c r="C205" t="s">
        <v>267</v>
      </c>
      <c r="D205" t="s">
        <v>1020</v>
      </c>
      <c r="E205" t="s">
        <v>1021</v>
      </c>
      <c r="F205" t="s">
        <v>1022</v>
      </c>
      <c r="G205" t="s">
        <v>759</v>
      </c>
      <c r="L205">
        <v>204</v>
      </c>
      <c r="M205">
        <v>381</v>
      </c>
      <c r="N205">
        <v>46</v>
      </c>
      <c r="O205" s="6">
        <v>45416</v>
      </c>
      <c r="P205" s="6" t="str">
        <f t="shared" si="4"/>
        <v>May</v>
      </c>
      <c r="Q205">
        <v>7</v>
      </c>
    </row>
    <row r="206" spans="1:17" x14ac:dyDescent="0.25">
      <c r="A206">
        <v>205</v>
      </c>
      <c r="B206" t="s">
        <v>1023</v>
      </c>
      <c r="C206" t="s">
        <v>875</v>
      </c>
      <c r="D206" t="s">
        <v>1024</v>
      </c>
      <c r="E206" t="s">
        <v>1025</v>
      </c>
      <c r="F206" t="s">
        <v>1026</v>
      </c>
      <c r="G206" t="s">
        <v>99</v>
      </c>
      <c r="L206">
        <v>205</v>
      </c>
      <c r="M206">
        <v>450</v>
      </c>
      <c r="N206">
        <v>33</v>
      </c>
      <c r="O206" s="6">
        <v>45236</v>
      </c>
      <c r="P206" s="6" t="str">
        <f t="shared" si="4"/>
        <v>Nov</v>
      </c>
      <c r="Q206">
        <v>6</v>
      </c>
    </row>
    <row r="207" spans="1:17" x14ac:dyDescent="0.25">
      <c r="A207">
        <v>206</v>
      </c>
      <c r="B207" t="s">
        <v>167</v>
      </c>
      <c r="C207" t="s">
        <v>904</v>
      </c>
      <c r="D207" t="s">
        <v>1027</v>
      </c>
      <c r="E207" t="s">
        <v>1028</v>
      </c>
      <c r="F207" t="s">
        <v>1029</v>
      </c>
      <c r="G207" t="s">
        <v>368</v>
      </c>
      <c r="L207">
        <v>206</v>
      </c>
      <c r="M207">
        <v>306</v>
      </c>
      <c r="N207">
        <v>35</v>
      </c>
      <c r="O207" s="6">
        <v>45550</v>
      </c>
      <c r="P207" s="6" t="str">
        <f t="shared" si="4"/>
        <v>Sep</v>
      </c>
      <c r="Q207">
        <v>5</v>
      </c>
    </row>
    <row r="208" spans="1:17" x14ac:dyDescent="0.25">
      <c r="A208">
        <v>207</v>
      </c>
      <c r="B208" t="s">
        <v>1030</v>
      </c>
      <c r="C208" t="s">
        <v>1031</v>
      </c>
      <c r="D208" t="s">
        <v>1032</v>
      </c>
      <c r="E208" t="s">
        <v>1033</v>
      </c>
      <c r="F208" t="s">
        <v>1034</v>
      </c>
      <c r="G208" t="s">
        <v>682</v>
      </c>
      <c r="L208">
        <v>207</v>
      </c>
      <c r="M208">
        <v>94</v>
      </c>
      <c r="N208">
        <v>34</v>
      </c>
      <c r="O208" s="6">
        <v>45569</v>
      </c>
      <c r="P208" s="6" t="str">
        <f t="shared" si="4"/>
        <v>Oct</v>
      </c>
      <c r="Q208">
        <v>7</v>
      </c>
    </row>
    <row r="209" spans="1:17" x14ac:dyDescent="0.25">
      <c r="A209">
        <v>208</v>
      </c>
      <c r="B209" t="s">
        <v>1035</v>
      </c>
      <c r="C209" t="s">
        <v>1036</v>
      </c>
      <c r="D209" t="s">
        <v>1037</v>
      </c>
      <c r="E209" t="s">
        <v>1038</v>
      </c>
      <c r="F209" t="s">
        <v>1039</v>
      </c>
      <c r="G209" t="s">
        <v>710</v>
      </c>
      <c r="L209">
        <v>208</v>
      </c>
      <c r="M209">
        <v>331</v>
      </c>
      <c r="N209">
        <v>3</v>
      </c>
      <c r="O209" s="6">
        <v>45667</v>
      </c>
      <c r="P209" s="6" t="str">
        <f t="shared" si="4"/>
        <v>Jan</v>
      </c>
      <c r="Q209">
        <v>1</v>
      </c>
    </row>
    <row r="210" spans="1:17" x14ac:dyDescent="0.25">
      <c r="A210">
        <v>209</v>
      </c>
      <c r="B210" t="s">
        <v>501</v>
      </c>
      <c r="C210" t="s">
        <v>245</v>
      </c>
      <c r="D210" t="s">
        <v>1040</v>
      </c>
      <c r="E210" t="s">
        <v>1041</v>
      </c>
      <c r="F210" t="s">
        <v>1042</v>
      </c>
      <c r="G210" t="s">
        <v>131</v>
      </c>
      <c r="L210">
        <v>209</v>
      </c>
      <c r="M210">
        <v>80</v>
      </c>
      <c r="N210">
        <v>18</v>
      </c>
      <c r="O210" s="6">
        <v>45158</v>
      </c>
      <c r="P210" s="6" t="str">
        <f t="shared" si="4"/>
        <v>Aug</v>
      </c>
      <c r="Q210">
        <v>2</v>
      </c>
    </row>
    <row r="211" spans="1:17" x14ac:dyDescent="0.25">
      <c r="A211">
        <v>210</v>
      </c>
      <c r="B211" t="s">
        <v>501</v>
      </c>
      <c r="C211" t="s">
        <v>138</v>
      </c>
      <c r="D211" t="s">
        <v>1043</v>
      </c>
      <c r="E211" t="s">
        <v>1044</v>
      </c>
      <c r="F211" t="s">
        <v>1045</v>
      </c>
      <c r="G211" t="s">
        <v>1046</v>
      </c>
      <c r="L211">
        <v>210</v>
      </c>
      <c r="M211">
        <v>49</v>
      </c>
      <c r="N211">
        <v>5</v>
      </c>
      <c r="O211" s="6">
        <v>45114</v>
      </c>
      <c r="P211" s="6" t="str">
        <f t="shared" si="4"/>
        <v>Jul</v>
      </c>
      <c r="Q211">
        <v>8</v>
      </c>
    </row>
    <row r="212" spans="1:17" x14ac:dyDescent="0.25">
      <c r="A212">
        <v>211</v>
      </c>
      <c r="B212" t="s">
        <v>289</v>
      </c>
      <c r="C212" t="s">
        <v>421</v>
      </c>
      <c r="D212" t="s">
        <v>1047</v>
      </c>
      <c r="E212" t="s">
        <v>1048</v>
      </c>
      <c r="F212" t="s">
        <v>1049</v>
      </c>
      <c r="G212" t="s">
        <v>288</v>
      </c>
      <c r="L212">
        <v>211</v>
      </c>
      <c r="M212">
        <v>428</v>
      </c>
      <c r="N212">
        <v>16</v>
      </c>
      <c r="O212" s="6">
        <v>45502</v>
      </c>
      <c r="P212" s="6" t="str">
        <f t="shared" si="4"/>
        <v>Jul</v>
      </c>
      <c r="Q212">
        <v>1</v>
      </c>
    </row>
    <row r="213" spans="1:17" x14ac:dyDescent="0.25">
      <c r="A213">
        <v>212</v>
      </c>
      <c r="B213" t="s">
        <v>132</v>
      </c>
      <c r="C213" t="s">
        <v>1050</v>
      </c>
      <c r="D213" t="s">
        <v>1051</v>
      </c>
      <c r="E213" t="s">
        <v>1052</v>
      </c>
      <c r="F213" t="s">
        <v>1053</v>
      </c>
      <c r="G213" t="s">
        <v>142</v>
      </c>
      <c r="L213">
        <v>212</v>
      </c>
      <c r="M213">
        <v>466</v>
      </c>
      <c r="N213">
        <v>46</v>
      </c>
      <c r="O213" s="6">
        <v>45078</v>
      </c>
      <c r="P213" s="6" t="str">
        <f t="shared" si="4"/>
        <v>Jun</v>
      </c>
      <c r="Q213">
        <v>9</v>
      </c>
    </row>
    <row r="214" spans="1:17" x14ac:dyDescent="0.25">
      <c r="A214">
        <v>213</v>
      </c>
      <c r="B214" t="s">
        <v>968</v>
      </c>
      <c r="C214" t="s">
        <v>1054</v>
      </c>
      <c r="D214" t="s">
        <v>1055</v>
      </c>
      <c r="E214" t="s">
        <v>1056</v>
      </c>
      <c r="F214" t="s">
        <v>1057</v>
      </c>
      <c r="G214" t="s">
        <v>41</v>
      </c>
      <c r="L214">
        <v>213</v>
      </c>
      <c r="M214">
        <v>423</v>
      </c>
      <c r="N214">
        <v>4</v>
      </c>
      <c r="O214" s="6">
        <v>45716</v>
      </c>
      <c r="P214" s="6" t="str">
        <f t="shared" si="4"/>
        <v>Feb</v>
      </c>
      <c r="Q214">
        <v>2</v>
      </c>
    </row>
    <row r="215" spans="1:17" x14ac:dyDescent="0.25">
      <c r="A215">
        <v>214</v>
      </c>
      <c r="B215" t="s">
        <v>197</v>
      </c>
      <c r="C215" t="s">
        <v>1058</v>
      </c>
      <c r="D215" t="s">
        <v>1059</v>
      </c>
      <c r="E215" t="s">
        <v>1060</v>
      </c>
      <c r="F215" t="s">
        <v>1061</v>
      </c>
      <c r="G215" t="s">
        <v>1062</v>
      </c>
      <c r="L215">
        <v>214</v>
      </c>
      <c r="M215">
        <v>57</v>
      </c>
      <c r="N215">
        <v>10</v>
      </c>
      <c r="O215" s="6">
        <v>45099</v>
      </c>
      <c r="P215" s="6" t="str">
        <f t="shared" si="4"/>
        <v>Jun</v>
      </c>
      <c r="Q215">
        <v>8</v>
      </c>
    </row>
    <row r="216" spans="1:17" x14ac:dyDescent="0.25">
      <c r="A216">
        <v>215</v>
      </c>
      <c r="B216" t="s">
        <v>404</v>
      </c>
      <c r="C216" t="s">
        <v>1063</v>
      </c>
      <c r="D216" t="s">
        <v>1064</v>
      </c>
      <c r="E216" t="s">
        <v>1065</v>
      </c>
      <c r="F216" t="s">
        <v>1066</v>
      </c>
      <c r="G216" t="s">
        <v>231</v>
      </c>
      <c r="L216">
        <v>215</v>
      </c>
      <c r="M216">
        <v>485</v>
      </c>
      <c r="N216">
        <v>30</v>
      </c>
      <c r="O216" s="6">
        <v>45296</v>
      </c>
      <c r="P216" s="6" t="str">
        <f t="shared" si="4"/>
        <v>Jan</v>
      </c>
      <c r="Q216">
        <v>9</v>
      </c>
    </row>
    <row r="217" spans="1:17" x14ac:dyDescent="0.25">
      <c r="A217">
        <v>216</v>
      </c>
      <c r="B217" t="s">
        <v>754</v>
      </c>
      <c r="C217" t="s">
        <v>975</v>
      </c>
      <c r="D217" t="s">
        <v>1067</v>
      </c>
      <c r="E217" t="s">
        <v>1068</v>
      </c>
      <c r="F217" t="s">
        <v>1069</v>
      </c>
      <c r="G217" t="s">
        <v>1070</v>
      </c>
      <c r="L217">
        <v>216</v>
      </c>
      <c r="M217">
        <v>409</v>
      </c>
      <c r="N217">
        <v>14</v>
      </c>
      <c r="O217" s="6">
        <v>45647</v>
      </c>
      <c r="P217" s="6" t="str">
        <f t="shared" si="4"/>
        <v>Dec</v>
      </c>
      <c r="Q217">
        <v>3</v>
      </c>
    </row>
    <row r="218" spans="1:17" x14ac:dyDescent="0.25">
      <c r="A218">
        <v>217</v>
      </c>
      <c r="B218" t="s">
        <v>273</v>
      </c>
      <c r="C218" t="s">
        <v>1071</v>
      </c>
      <c r="D218" t="s">
        <v>1072</v>
      </c>
      <c r="E218" t="s">
        <v>1073</v>
      </c>
      <c r="F218" t="s">
        <v>1074</v>
      </c>
      <c r="G218" t="s">
        <v>231</v>
      </c>
      <c r="L218">
        <v>217</v>
      </c>
      <c r="M218">
        <v>283</v>
      </c>
      <c r="N218">
        <v>33</v>
      </c>
      <c r="O218" s="6">
        <v>45351</v>
      </c>
      <c r="P218" s="6" t="str">
        <f t="shared" si="4"/>
        <v>Feb</v>
      </c>
      <c r="Q218">
        <v>2</v>
      </c>
    </row>
    <row r="219" spans="1:17" x14ac:dyDescent="0.25">
      <c r="A219">
        <v>218</v>
      </c>
      <c r="B219" t="s">
        <v>398</v>
      </c>
      <c r="C219" t="s">
        <v>1075</v>
      </c>
      <c r="D219" t="s">
        <v>1076</v>
      </c>
      <c r="E219" t="s">
        <v>1077</v>
      </c>
      <c r="F219" t="s">
        <v>1078</v>
      </c>
      <c r="G219" t="s">
        <v>1079</v>
      </c>
      <c r="L219">
        <v>218</v>
      </c>
      <c r="M219">
        <v>251</v>
      </c>
      <c r="N219">
        <v>31</v>
      </c>
      <c r="O219" s="6">
        <v>45272</v>
      </c>
      <c r="P219" s="6" t="str">
        <f t="shared" si="4"/>
        <v>Dec</v>
      </c>
      <c r="Q219">
        <v>4</v>
      </c>
    </row>
    <row r="220" spans="1:17" x14ac:dyDescent="0.25">
      <c r="A220">
        <v>219</v>
      </c>
      <c r="B220" t="s">
        <v>197</v>
      </c>
      <c r="C220" t="s">
        <v>1080</v>
      </c>
      <c r="D220" t="s">
        <v>1081</v>
      </c>
      <c r="E220" t="s">
        <v>1082</v>
      </c>
      <c r="F220" t="s">
        <v>1083</v>
      </c>
      <c r="G220" t="s">
        <v>935</v>
      </c>
      <c r="L220">
        <v>219</v>
      </c>
      <c r="M220">
        <v>260</v>
      </c>
      <c r="N220">
        <v>44</v>
      </c>
      <c r="O220" s="6">
        <v>45080</v>
      </c>
      <c r="P220" s="6" t="str">
        <f t="shared" si="4"/>
        <v>Jun</v>
      </c>
      <c r="Q220">
        <v>2</v>
      </c>
    </row>
    <row r="221" spans="1:17" x14ac:dyDescent="0.25">
      <c r="A221">
        <v>220</v>
      </c>
      <c r="B221" t="s">
        <v>1084</v>
      </c>
      <c r="C221" t="s">
        <v>740</v>
      </c>
      <c r="D221" t="s">
        <v>1085</v>
      </c>
      <c r="E221" t="s">
        <v>1086</v>
      </c>
      <c r="F221" t="s">
        <v>1087</v>
      </c>
      <c r="G221" t="s">
        <v>237</v>
      </c>
      <c r="L221">
        <v>220</v>
      </c>
      <c r="M221">
        <v>493</v>
      </c>
      <c r="N221">
        <v>20</v>
      </c>
      <c r="O221" s="6">
        <v>45503</v>
      </c>
      <c r="P221" s="6" t="str">
        <f t="shared" si="4"/>
        <v>Jul</v>
      </c>
      <c r="Q221">
        <v>3</v>
      </c>
    </row>
    <row r="222" spans="1:17" x14ac:dyDescent="0.25">
      <c r="A222">
        <v>221</v>
      </c>
      <c r="B222" t="s">
        <v>1088</v>
      </c>
      <c r="C222" t="s">
        <v>1089</v>
      </c>
      <c r="D222" t="s">
        <v>1090</v>
      </c>
      <c r="E222" t="s">
        <v>2214</v>
      </c>
      <c r="F222" t="s">
        <v>1091</v>
      </c>
      <c r="G222" t="s">
        <v>1092</v>
      </c>
      <c r="L222">
        <v>221</v>
      </c>
      <c r="M222">
        <v>353</v>
      </c>
      <c r="N222">
        <v>31</v>
      </c>
      <c r="O222" s="6">
        <v>45060</v>
      </c>
      <c r="P222" s="6" t="str">
        <f t="shared" si="4"/>
        <v>May</v>
      </c>
      <c r="Q222">
        <v>3</v>
      </c>
    </row>
    <row r="223" spans="1:17" x14ac:dyDescent="0.25">
      <c r="A223">
        <v>222</v>
      </c>
      <c r="B223" t="s">
        <v>1093</v>
      </c>
      <c r="C223" t="s">
        <v>1094</v>
      </c>
      <c r="D223" t="s">
        <v>1095</v>
      </c>
      <c r="E223" t="s">
        <v>1096</v>
      </c>
      <c r="F223" t="s">
        <v>1097</v>
      </c>
      <c r="G223" t="s">
        <v>1098</v>
      </c>
      <c r="L223">
        <v>222</v>
      </c>
      <c r="M223">
        <v>482</v>
      </c>
      <c r="N223">
        <v>43</v>
      </c>
      <c r="O223" s="6">
        <v>45164</v>
      </c>
      <c r="P223" s="6" t="str">
        <f t="shared" si="4"/>
        <v>Aug</v>
      </c>
      <c r="Q223">
        <v>9</v>
      </c>
    </row>
    <row r="224" spans="1:17" x14ac:dyDescent="0.25">
      <c r="A224">
        <v>223</v>
      </c>
      <c r="B224" t="s">
        <v>1099</v>
      </c>
      <c r="C224" t="s">
        <v>492</v>
      </c>
      <c r="D224" t="s">
        <v>1100</v>
      </c>
      <c r="E224" t="s">
        <v>1101</v>
      </c>
      <c r="F224" t="s">
        <v>1102</v>
      </c>
      <c r="G224" t="s">
        <v>1103</v>
      </c>
      <c r="L224">
        <v>223</v>
      </c>
      <c r="M224">
        <v>164</v>
      </c>
      <c r="N224">
        <v>19</v>
      </c>
      <c r="O224" s="6">
        <v>45097</v>
      </c>
      <c r="P224" s="6" t="str">
        <f t="shared" si="4"/>
        <v>Jun</v>
      </c>
      <c r="Q224">
        <v>9</v>
      </c>
    </row>
    <row r="225" spans="1:17" x14ac:dyDescent="0.25">
      <c r="A225">
        <v>224</v>
      </c>
      <c r="B225" t="s">
        <v>944</v>
      </c>
      <c r="C225" t="s">
        <v>1104</v>
      </c>
      <c r="D225" t="s">
        <v>1105</v>
      </c>
      <c r="E225" t="s">
        <v>1106</v>
      </c>
      <c r="F225" t="s">
        <v>1107</v>
      </c>
      <c r="G225" t="s">
        <v>547</v>
      </c>
      <c r="L225">
        <v>224</v>
      </c>
      <c r="M225">
        <v>262</v>
      </c>
      <c r="N225">
        <v>31</v>
      </c>
      <c r="O225" s="6">
        <v>45498</v>
      </c>
      <c r="P225" s="6" t="str">
        <f t="shared" si="4"/>
        <v>Jul</v>
      </c>
      <c r="Q225">
        <v>8</v>
      </c>
    </row>
    <row r="226" spans="1:17" x14ac:dyDescent="0.25">
      <c r="A226">
        <v>225</v>
      </c>
      <c r="B226" t="s">
        <v>739</v>
      </c>
      <c r="C226" t="s">
        <v>772</v>
      </c>
      <c r="D226" t="s">
        <v>1108</v>
      </c>
      <c r="E226" t="s">
        <v>1109</v>
      </c>
      <c r="F226" t="s">
        <v>1110</v>
      </c>
      <c r="G226" t="s">
        <v>1111</v>
      </c>
      <c r="L226">
        <v>225</v>
      </c>
      <c r="M226">
        <v>474</v>
      </c>
      <c r="N226">
        <v>12</v>
      </c>
      <c r="O226" s="6">
        <v>45221</v>
      </c>
      <c r="P226" s="6" t="str">
        <f t="shared" si="4"/>
        <v>Oct</v>
      </c>
      <c r="Q226">
        <v>7</v>
      </c>
    </row>
    <row r="227" spans="1:17" x14ac:dyDescent="0.25">
      <c r="A227">
        <v>226</v>
      </c>
      <c r="B227" t="s">
        <v>1112</v>
      </c>
      <c r="C227" t="s">
        <v>245</v>
      </c>
      <c r="D227" t="s">
        <v>1113</v>
      </c>
      <c r="E227" t="s">
        <v>1114</v>
      </c>
      <c r="F227" t="s">
        <v>1115</v>
      </c>
      <c r="G227" t="s">
        <v>1116</v>
      </c>
      <c r="L227">
        <v>226</v>
      </c>
      <c r="M227">
        <v>74</v>
      </c>
      <c r="N227">
        <v>49</v>
      </c>
      <c r="O227" s="6">
        <v>45589</v>
      </c>
      <c r="P227" s="6" t="str">
        <f t="shared" si="4"/>
        <v>Oct</v>
      </c>
      <c r="Q227">
        <v>10</v>
      </c>
    </row>
    <row r="228" spans="1:17" x14ac:dyDescent="0.25">
      <c r="A228">
        <v>227</v>
      </c>
      <c r="B228" t="s">
        <v>1117</v>
      </c>
      <c r="C228" t="s">
        <v>1118</v>
      </c>
      <c r="D228" t="s">
        <v>1119</v>
      </c>
      <c r="E228" t="s">
        <v>1120</v>
      </c>
      <c r="F228" t="s">
        <v>1121</v>
      </c>
      <c r="G228" t="s">
        <v>380</v>
      </c>
      <c r="L228">
        <v>227</v>
      </c>
      <c r="M228">
        <v>250</v>
      </c>
      <c r="N228">
        <v>48</v>
      </c>
      <c r="O228" s="6">
        <v>45241</v>
      </c>
      <c r="P228" s="6" t="str">
        <f t="shared" si="4"/>
        <v>Nov</v>
      </c>
      <c r="Q228">
        <v>7</v>
      </c>
    </row>
    <row r="229" spans="1:17" x14ac:dyDescent="0.25">
      <c r="A229">
        <v>228</v>
      </c>
      <c r="B229" t="s">
        <v>444</v>
      </c>
      <c r="C229" t="s">
        <v>1122</v>
      </c>
      <c r="D229" t="s">
        <v>1123</v>
      </c>
      <c r="E229" t="s">
        <v>1124</v>
      </c>
      <c r="F229" t="s">
        <v>1125</v>
      </c>
      <c r="G229" t="s">
        <v>403</v>
      </c>
      <c r="L229">
        <v>228</v>
      </c>
      <c r="M229">
        <v>253</v>
      </c>
      <c r="N229">
        <v>2</v>
      </c>
      <c r="O229" s="6">
        <v>45436</v>
      </c>
      <c r="P229" s="6" t="str">
        <f t="shared" si="4"/>
        <v>May</v>
      </c>
      <c r="Q229">
        <v>10</v>
      </c>
    </row>
    <row r="230" spans="1:17" x14ac:dyDescent="0.25">
      <c r="A230">
        <v>229</v>
      </c>
      <c r="B230" t="s">
        <v>173</v>
      </c>
      <c r="C230" t="s">
        <v>1126</v>
      </c>
      <c r="D230" t="s">
        <v>1127</v>
      </c>
      <c r="E230" t="s">
        <v>1128</v>
      </c>
      <c r="F230" t="s">
        <v>1129</v>
      </c>
      <c r="G230" t="s">
        <v>172</v>
      </c>
      <c r="L230">
        <v>229</v>
      </c>
      <c r="M230">
        <v>382</v>
      </c>
      <c r="N230">
        <v>9</v>
      </c>
      <c r="O230" s="6">
        <v>45083</v>
      </c>
      <c r="P230" s="6" t="str">
        <f t="shared" si="4"/>
        <v>Jun</v>
      </c>
      <c r="Q230">
        <v>2</v>
      </c>
    </row>
    <row r="231" spans="1:17" x14ac:dyDescent="0.25">
      <c r="A231">
        <v>230</v>
      </c>
      <c r="B231" t="s">
        <v>1130</v>
      </c>
      <c r="C231" t="s">
        <v>95</v>
      </c>
      <c r="D231" t="s">
        <v>1131</v>
      </c>
      <c r="E231" t="s">
        <v>1132</v>
      </c>
      <c r="F231" t="s">
        <v>1133</v>
      </c>
      <c r="G231" t="s">
        <v>1134</v>
      </c>
      <c r="L231">
        <v>230</v>
      </c>
      <c r="M231">
        <v>5</v>
      </c>
      <c r="N231">
        <v>29</v>
      </c>
      <c r="O231" s="6">
        <v>45125</v>
      </c>
      <c r="P231" s="6" t="str">
        <f t="shared" si="4"/>
        <v>Jul</v>
      </c>
      <c r="Q231">
        <v>7</v>
      </c>
    </row>
    <row r="232" spans="1:17" x14ac:dyDescent="0.25">
      <c r="A232">
        <v>231</v>
      </c>
      <c r="B232" t="s">
        <v>60</v>
      </c>
      <c r="C232" t="s">
        <v>1135</v>
      </c>
      <c r="D232" t="s">
        <v>1136</v>
      </c>
      <c r="E232" t="s">
        <v>1137</v>
      </c>
      <c r="F232" t="s">
        <v>1138</v>
      </c>
      <c r="G232" t="s">
        <v>1139</v>
      </c>
      <c r="L232">
        <v>231</v>
      </c>
      <c r="M232">
        <v>65</v>
      </c>
      <c r="N232">
        <v>22</v>
      </c>
      <c r="O232" s="6">
        <v>45340</v>
      </c>
      <c r="P232" s="6" t="str">
        <f t="shared" si="4"/>
        <v>Feb</v>
      </c>
      <c r="Q232">
        <v>4</v>
      </c>
    </row>
    <row r="233" spans="1:17" x14ac:dyDescent="0.25">
      <c r="A233">
        <v>232</v>
      </c>
      <c r="B233" t="s">
        <v>289</v>
      </c>
      <c r="C233" t="s">
        <v>335</v>
      </c>
      <c r="D233" t="s">
        <v>1140</v>
      </c>
      <c r="E233" t="s">
        <v>1141</v>
      </c>
      <c r="F233" t="s">
        <v>1142</v>
      </c>
      <c r="G233" t="s">
        <v>225</v>
      </c>
      <c r="L233">
        <v>232</v>
      </c>
      <c r="M233">
        <v>432</v>
      </c>
      <c r="N233">
        <v>14</v>
      </c>
      <c r="O233" s="6">
        <v>45243</v>
      </c>
      <c r="P233" s="6" t="str">
        <f t="shared" si="4"/>
        <v>Nov</v>
      </c>
      <c r="Q233">
        <v>7</v>
      </c>
    </row>
    <row r="234" spans="1:17" x14ac:dyDescent="0.25">
      <c r="A234">
        <v>233</v>
      </c>
      <c r="B234" t="s">
        <v>30</v>
      </c>
      <c r="C234" t="s">
        <v>37</v>
      </c>
      <c r="D234" t="s">
        <v>1143</v>
      </c>
      <c r="E234" t="s">
        <v>1144</v>
      </c>
      <c r="F234" t="s">
        <v>1145</v>
      </c>
      <c r="G234" t="s">
        <v>1146</v>
      </c>
      <c r="L234">
        <v>233</v>
      </c>
      <c r="M234">
        <v>74</v>
      </c>
      <c r="N234">
        <v>28</v>
      </c>
      <c r="O234" s="6">
        <v>45208</v>
      </c>
      <c r="P234" s="6" t="str">
        <f t="shared" si="4"/>
        <v>Oct</v>
      </c>
      <c r="Q234">
        <v>1</v>
      </c>
    </row>
    <row r="235" spans="1:17" x14ac:dyDescent="0.25">
      <c r="A235">
        <v>234</v>
      </c>
      <c r="B235" t="s">
        <v>179</v>
      </c>
      <c r="C235" t="s">
        <v>1147</v>
      </c>
      <c r="D235" t="s">
        <v>1148</v>
      </c>
      <c r="E235" t="s">
        <v>1149</v>
      </c>
      <c r="F235" t="s">
        <v>1150</v>
      </c>
      <c r="G235" t="s">
        <v>940</v>
      </c>
      <c r="L235">
        <v>234</v>
      </c>
      <c r="M235">
        <v>231</v>
      </c>
      <c r="N235">
        <v>14</v>
      </c>
      <c r="O235" s="6">
        <v>45059</v>
      </c>
      <c r="P235" s="6" t="str">
        <f t="shared" si="4"/>
        <v>May</v>
      </c>
      <c r="Q235">
        <v>6</v>
      </c>
    </row>
    <row r="236" spans="1:17" x14ac:dyDescent="0.25">
      <c r="A236">
        <v>235</v>
      </c>
      <c r="B236" t="s">
        <v>829</v>
      </c>
      <c r="C236" t="s">
        <v>1151</v>
      </c>
      <c r="D236" t="s">
        <v>1152</v>
      </c>
      <c r="E236" t="s">
        <v>1153</v>
      </c>
      <c r="F236" t="s">
        <v>1154</v>
      </c>
      <c r="G236" t="s">
        <v>1155</v>
      </c>
      <c r="L236">
        <v>235</v>
      </c>
      <c r="M236">
        <v>204</v>
      </c>
      <c r="N236">
        <v>4</v>
      </c>
      <c r="O236" s="6">
        <v>45537</v>
      </c>
      <c r="P236" s="6" t="str">
        <f t="shared" si="4"/>
        <v>Sep</v>
      </c>
      <c r="Q236">
        <v>2</v>
      </c>
    </row>
    <row r="237" spans="1:17" x14ac:dyDescent="0.25">
      <c r="A237">
        <v>236</v>
      </c>
      <c r="B237" t="s">
        <v>313</v>
      </c>
      <c r="C237" t="s">
        <v>1156</v>
      </c>
      <c r="D237" t="s">
        <v>1157</v>
      </c>
      <c r="E237" t="s">
        <v>1158</v>
      </c>
      <c r="F237" t="s">
        <v>1159</v>
      </c>
      <c r="G237" t="s">
        <v>1160</v>
      </c>
      <c r="L237">
        <v>236</v>
      </c>
      <c r="M237">
        <v>137</v>
      </c>
      <c r="N237">
        <v>2</v>
      </c>
      <c r="O237" s="6">
        <v>45487</v>
      </c>
      <c r="P237" s="6" t="str">
        <f t="shared" si="4"/>
        <v>Jul</v>
      </c>
      <c r="Q237">
        <v>1</v>
      </c>
    </row>
    <row r="238" spans="1:17" x14ac:dyDescent="0.25">
      <c r="A238">
        <v>237</v>
      </c>
      <c r="B238" t="s">
        <v>120</v>
      </c>
      <c r="C238" t="s">
        <v>927</v>
      </c>
      <c r="D238" t="s">
        <v>1161</v>
      </c>
      <c r="E238" t="s">
        <v>2215</v>
      </c>
      <c r="F238" t="s">
        <v>1162</v>
      </c>
      <c r="G238" t="s">
        <v>500</v>
      </c>
      <c r="L238">
        <v>237</v>
      </c>
      <c r="M238">
        <v>119</v>
      </c>
      <c r="N238">
        <v>12</v>
      </c>
      <c r="O238" s="6">
        <v>45505</v>
      </c>
      <c r="P238" s="6" t="str">
        <f t="shared" si="4"/>
        <v>Aug</v>
      </c>
      <c r="Q238">
        <v>4</v>
      </c>
    </row>
    <row r="239" spans="1:17" x14ac:dyDescent="0.25">
      <c r="A239">
        <v>238</v>
      </c>
      <c r="B239" t="s">
        <v>167</v>
      </c>
      <c r="C239" t="s">
        <v>245</v>
      </c>
      <c r="D239" t="s">
        <v>1163</v>
      </c>
      <c r="E239" t="s">
        <v>1164</v>
      </c>
      <c r="F239" t="s">
        <v>1165</v>
      </c>
      <c r="G239" t="s">
        <v>1166</v>
      </c>
      <c r="L239">
        <v>238</v>
      </c>
      <c r="M239">
        <v>339</v>
      </c>
      <c r="N239">
        <v>34</v>
      </c>
      <c r="O239" s="6">
        <v>45460</v>
      </c>
      <c r="P239" s="6" t="str">
        <f t="shared" si="4"/>
        <v>Jun</v>
      </c>
      <c r="Q239">
        <v>7</v>
      </c>
    </row>
    <row r="240" spans="1:17" x14ac:dyDescent="0.25">
      <c r="A240">
        <v>239</v>
      </c>
      <c r="B240" t="s">
        <v>760</v>
      </c>
      <c r="C240" t="s">
        <v>421</v>
      </c>
      <c r="D240" t="s">
        <v>1167</v>
      </c>
      <c r="E240" t="s">
        <v>1168</v>
      </c>
      <c r="F240" t="s">
        <v>1169</v>
      </c>
      <c r="G240" t="s">
        <v>1170</v>
      </c>
      <c r="L240">
        <v>239</v>
      </c>
      <c r="M240">
        <v>249</v>
      </c>
      <c r="N240">
        <v>45</v>
      </c>
      <c r="O240" s="6">
        <v>45148</v>
      </c>
      <c r="P240" s="6" t="str">
        <f t="shared" si="4"/>
        <v>Aug</v>
      </c>
      <c r="Q240">
        <v>2</v>
      </c>
    </row>
    <row r="241" spans="1:17" x14ac:dyDescent="0.25">
      <c r="A241">
        <v>240</v>
      </c>
      <c r="B241" t="s">
        <v>632</v>
      </c>
      <c r="C241" t="s">
        <v>1171</v>
      </c>
      <c r="D241" t="s">
        <v>1172</v>
      </c>
      <c r="E241" t="s">
        <v>1173</v>
      </c>
      <c r="F241" t="s">
        <v>1174</v>
      </c>
      <c r="G241" t="s">
        <v>1175</v>
      </c>
      <c r="L241">
        <v>240</v>
      </c>
      <c r="M241">
        <v>488</v>
      </c>
      <c r="N241">
        <v>7</v>
      </c>
      <c r="O241" s="6">
        <v>45285</v>
      </c>
      <c r="P241" s="6" t="str">
        <f t="shared" si="4"/>
        <v>Dec</v>
      </c>
      <c r="Q241">
        <v>9</v>
      </c>
    </row>
    <row r="242" spans="1:17" x14ac:dyDescent="0.25">
      <c r="A242">
        <v>241</v>
      </c>
      <c r="B242" t="s">
        <v>739</v>
      </c>
      <c r="C242" t="s">
        <v>1176</v>
      </c>
      <c r="D242" t="s">
        <v>1177</v>
      </c>
      <c r="E242" t="s">
        <v>2216</v>
      </c>
      <c r="F242" t="s">
        <v>1178</v>
      </c>
      <c r="G242" t="s">
        <v>588</v>
      </c>
      <c r="L242">
        <v>241</v>
      </c>
      <c r="M242">
        <v>344</v>
      </c>
      <c r="N242">
        <v>40</v>
      </c>
      <c r="O242" s="6">
        <v>45387</v>
      </c>
      <c r="P242" s="6" t="str">
        <f t="shared" si="4"/>
        <v>Apr</v>
      </c>
      <c r="Q242">
        <v>10</v>
      </c>
    </row>
    <row r="243" spans="1:17" x14ac:dyDescent="0.25">
      <c r="A243">
        <v>242</v>
      </c>
      <c r="B243" t="s">
        <v>1030</v>
      </c>
      <c r="C243" t="s">
        <v>329</v>
      </c>
      <c r="D243" t="s">
        <v>1179</v>
      </c>
      <c r="E243" t="s">
        <v>1180</v>
      </c>
      <c r="F243" t="s">
        <v>1181</v>
      </c>
      <c r="G243" t="s">
        <v>1182</v>
      </c>
      <c r="L243">
        <v>242</v>
      </c>
      <c r="M243">
        <v>374</v>
      </c>
      <c r="N243">
        <v>35</v>
      </c>
      <c r="O243" s="6">
        <v>45674</v>
      </c>
      <c r="P243" s="6" t="str">
        <f t="shared" si="4"/>
        <v>Jan</v>
      </c>
      <c r="Q243">
        <v>3</v>
      </c>
    </row>
    <row r="244" spans="1:17" x14ac:dyDescent="0.25">
      <c r="A244">
        <v>243</v>
      </c>
      <c r="B244" t="s">
        <v>84</v>
      </c>
      <c r="C244" t="s">
        <v>1183</v>
      </c>
      <c r="D244" t="s">
        <v>1184</v>
      </c>
      <c r="E244" t="s">
        <v>1185</v>
      </c>
      <c r="F244" t="s">
        <v>1186</v>
      </c>
      <c r="G244" t="s">
        <v>237</v>
      </c>
      <c r="L244">
        <v>243</v>
      </c>
      <c r="M244">
        <v>202</v>
      </c>
      <c r="N244">
        <v>21</v>
      </c>
      <c r="O244" s="6">
        <v>45750</v>
      </c>
      <c r="P244" s="6" t="str">
        <f t="shared" si="4"/>
        <v>Apr</v>
      </c>
      <c r="Q244">
        <v>7</v>
      </c>
    </row>
    <row r="245" spans="1:17" x14ac:dyDescent="0.25">
      <c r="A245">
        <v>244</v>
      </c>
      <c r="B245" t="s">
        <v>604</v>
      </c>
      <c r="C245" t="s">
        <v>1187</v>
      </c>
      <c r="D245" t="s">
        <v>1188</v>
      </c>
      <c r="E245" t="s">
        <v>1189</v>
      </c>
      <c r="F245" t="s">
        <v>1190</v>
      </c>
      <c r="G245" t="s">
        <v>922</v>
      </c>
      <c r="L245">
        <v>244</v>
      </c>
      <c r="M245">
        <v>454</v>
      </c>
      <c r="N245">
        <v>17</v>
      </c>
      <c r="O245" s="6">
        <v>45293</v>
      </c>
      <c r="P245" s="6" t="str">
        <f t="shared" si="4"/>
        <v>Jan</v>
      </c>
      <c r="Q245">
        <v>4</v>
      </c>
    </row>
    <row r="246" spans="1:17" x14ac:dyDescent="0.25">
      <c r="A246">
        <v>245</v>
      </c>
      <c r="B246" t="s">
        <v>112</v>
      </c>
      <c r="C246" t="s">
        <v>19</v>
      </c>
      <c r="D246" t="s">
        <v>1191</v>
      </c>
      <c r="E246" t="s">
        <v>1192</v>
      </c>
      <c r="F246" t="s">
        <v>1193</v>
      </c>
      <c r="G246" t="s">
        <v>1194</v>
      </c>
      <c r="L246">
        <v>245</v>
      </c>
      <c r="M246">
        <v>330</v>
      </c>
      <c r="N246">
        <v>12</v>
      </c>
      <c r="O246" s="6">
        <v>45342</v>
      </c>
      <c r="P246" s="6" t="str">
        <f t="shared" si="4"/>
        <v>Feb</v>
      </c>
      <c r="Q246">
        <v>2</v>
      </c>
    </row>
    <row r="247" spans="1:17" x14ac:dyDescent="0.25">
      <c r="A247">
        <v>246</v>
      </c>
      <c r="B247" t="s">
        <v>754</v>
      </c>
      <c r="C247" t="s">
        <v>25</v>
      </c>
      <c r="D247" t="s">
        <v>1195</v>
      </c>
      <c r="E247" t="s">
        <v>2217</v>
      </c>
      <c r="F247" t="s">
        <v>1196</v>
      </c>
      <c r="G247" t="s">
        <v>99</v>
      </c>
      <c r="L247">
        <v>246</v>
      </c>
      <c r="M247">
        <v>387</v>
      </c>
      <c r="N247">
        <v>10</v>
      </c>
      <c r="O247" s="6">
        <v>45156</v>
      </c>
      <c r="P247" s="6" t="str">
        <f t="shared" si="4"/>
        <v>Aug</v>
      </c>
      <c r="Q247">
        <v>8</v>
      </c>
    </row>
    <row r="248" spans="1:17" x14ac:dyDescent="0.25">
      <c r="A248">
        <v>247</v>
      </c>
      <c r="B248" t="s">
        <v>874</v>
      </c>
      <c r="C248" t="s">
        <v>1197</v>
      </c>
      <c r="D248" t="s">
        <v>1198</v>
      </c>
      <c r="E248" t="s">
        <v>1199</v>
      </c>
      <c r="F248" t="s">
        <v>1200</v>
      </c>
      <c r="G248" t="s">
        <v>1201</v>
      </c>
      <c r="L248">
        <v>247</v>
      </c>
      <c r="M248">
        <v>53</v>
      </c>
      <c r="N248">
        <v>8</v>
      </c>
      <c r="O248" s="6">
        <v>45195</v>
      </c>
      <c r="P248" s="6" t="str">
        <f t="shared" si="4"/>
        <v>Sep</v>
      </c>
      <c r="Q248">
        <v>7</v>
      </c>
    </row>
    <row r="249" spans="1:17" x14ac:dyDescent="0.25">
      <c r="A249">
        <v>248</v>
      </c>
      <c r="B249" t="s">
        <v>120</v>
      </c>
      <c r="C249" t="s">
        <v>1202</v>
      </c>
      <c r="D249" t="s">
        <v>1203</v>
      </c>
      <c r="E249" t="s">
        <v>1204</v>
      </c>
      <c r="F249" t="s">
        <v>1205</v>
      </c>
      <c r="G249" t="s">
        <v>1206</v>
      </c>
      <c r="L249">
        <v>248</v>
      </c>
      <c r="M249">
        <v>472</v>
      </c>
      <c r="N249">
        <v>40</v>
      </c>
      <c r="O249" s="6">
        <v>45163</v>
      </c>
      <c r="P249" s="6" t="str">
        <f t="shared" si="4"/>
        <v>Aug</v>
      </c>
      <c r="Q249">
        <v>4</v>
      </c>
    </row>
    <row r="250" spans="1:17" x14ac:dyDescent="0.25">
      <c r="A250">
        <v>249</v>
      </c>
      <c r="B250" t="s">
        <v>72</v>
      </c>
      <c r="C250" t="s">
        <v>79</v>
      </c>
      <c r="D250" t="s">
        <v>1207</v>
      </c>
      <c r="E250" t="s">
        <v>1208</v>
      </c>
      <c r="F250" t="s">
        <v>1209</v>
      </c>
      <c r="G250" t="s">
        <v>1103</v>
      </c>
      <c r="L250">
        <v>249</v>
      </c>
      <c r="M250">
        <v>92</v>
      </c>
      <c r="N250">
        <v>41</v>
      </c>
      <c r="O250" s="6">
        <v>45428</v>
      </c>
      <c r="P250" s="6" t="str">
        <f t="shared" si="4"/>
        <v>May</v>
      </c>
      <c r="Q250">
        <v>5</v>
      </c>
    </row>
    <row r="251" spans="1:17" x14ac:dyDescent="0.25">
      <c r="A251">
        <v>250</v>
      </c>
      <c r="B251" t="s">
        <v>48</v>
      </c>
      <c r="C251" t="s">
        <v>565</v>
      </c>
      <c r="D251" t="s">
        <v>1210</v>
      </c>
      <c r="E251" t="s">
        <v>1211</v>
      </c>
      <c r="F251" t="s">
        <v>1212</v>
      </c>
      <c r="G251" t="s">
        <v>1213</v>
      </c>
      <c r="L251">
        <v>250</v>
      </c>
      <c r="M251">
        <v>249</v>
      </c>
      <c r="N251">
        <v>43</v>
      </c>
      <c r="O251" s="6">
        <v>45061</v>
      </c>
      <c r="P251" s="6" t="str">
        <f t="shared" si="4"/>
        <v>May</v>
      </c>
      <c r="Q251">
        <v>9</v>
      </c>
    </row>
    <row r="252" spans="1:17" x14ac:dyDescent="0.25">
      <c r="A252">
        <v>251</v>
      </c>
      <c r="B252" t="s">
        <v>486</v>
      </c>
      <c r="C252" t="s">
        <v>987</v>
      </c>
      <c r="D252" t="s">
        <v>1214</v>
      </c>
      <c r="E252" t="s">
        <v>1215</v>
      </c>
      <c r="F252" t="s">
        <v>1216</v>
      </c>
      <c r="G252" t="s">
        <v>558</v>
      </c>
      <c r="L252">
        <v>251</v>
      </c>
      <c r="M252">
        <v>94</v>
      </c>
      <c r="N252">
        <v>36</v>
      </c>
      <c r="O252" s="6">
        <v>45362</v>
      </c>
      <c r="P252" s="6" t="str">
        <f t="shared" si="4"/>
        <v>Mar</v>
      </c>
      <c r="Q252">
        <v>7</v>
      </c>
    </row>
    <row r="253" spans="1:17" x14ac:dyDescent="0.25">
      <c r="A253">
        <v>252</v>
      </c>
      <c r="B253" t="s">
        <v>754</v>
      </c>
      <c r="C253" t="s">
        <v>1217</v>
      </c>
      <c r="D253" t="s">
        <v>1218</v>
      </c>
      <c r="E253" t="s">
        <v>2218</v>
      </c>
      <c r="F253" t="s">
        <v>1219</v>
      </c>
      <c r="G253" t="s">
        <v>1220</v>
      </c>
      <c r="L253">
        <v>252</v>
      </c>
      <c r="M253">
        <v>440</v>
      </c>
      <c r="N253">
        <v>30</v>
      </c>
      <c r="O253" s="6">
        <v>45614</v>
      </c>
      <c r="P253" s="6" t="str">
        <f t="shared" si="4"/>
        <v>Nov</v>
      </c>
      <c r="Q253">
        <v>3</v>
      </c>
    </row>
    <row r="254" spans="1:17" x14ac:dyDescent="0.25">
      <c r="A254">
        <v>253</v>
      </c>
      <c r="B254" t="s">
        <v>632</v>
      </c>
      <c r="C254" t="s">
        <v>883</v>
      </c>
      <c r="D254" t="s">
        <v>1221</v>
      </c>
      <c r="E254" t="s">
        <v>1222</v>
      </c>
      <c r="F254" t="s">
        <v>1223</v>
      </c>
      <c r="G254" t="s">
        <v>1224</v>
      </c>
      <c r="L254">
        <v>253</v>
      </c>
      <c r="M254">
        <v>335</v>
      </c>
      <c r="N254">
        <v>19</v>
      </c>
      <c r="O254" s="6">
        <v>45366</v>
      </c>
      <c r="P254" s="6" t="str">
        <f t="shared" si="4"/>
        <v>Mar</v>
      </c>
      <c r="Q254">
        <v>10</v>
      </c>
    </row>
    <row r="255" spans="1:17" x14ac:dyDescent="0.25">
      <c r="A255">
        <v>254</v>
      </c>
      <c r="B255" t="s">
        <v>524</v>
      </c>
      <c r="C255" t="s">
        <v>457</v>
      </c>
      <c r="D255" t="s">
        <v>1225</v>
      </c>
      <c r="E255" t="s">
        <v>1226</v>
      </c>
      <c r="F255" t="s">
        <v>1227</v>
      </c>
      <c r="G255" t="s">
        <v>59</v>
      </c>
      <c r="L255">
        <v>254</v>
      </c>
      <c r="M255">
        <v>495</v>
      </c>
      <c r="N255">
        <v>16</v>
      </c>
      <c r="O255" s="6">
        <v>45149</v>
      </c>
      <c r="P255" s="6" t="str">
        <f t="shared" si="4"/>
        <v>Aug</v>
      </c>
      <c r="Q255">
        <v>10</v>
      </c>
    </row>
    <row r="256" spans="1:17" x14ac:dyDescent="0.25">
      <c r="A256">
        <v>255</v>
      </c>
      <c r="B256" t="s">
        <v>1228</v>
      </c>
      <c r="C256" t="s">
        <v>804</v>
      </c>
      <c r="D256" t="s">
        <v>1229</v>
      </c>
      <c r="E256" t="s">
        <v>1230</v>
      </c>
      <c r="F256" t="s">
        <v>1231</v>
      </c>
      <c r="G256" t="s">
        <v>1070</v>
      </c>
      <c r="L256">
        <v>255</v>
      </c>
      <c r="M256">
        <v>476</v>
      </c>
      <c r="N256">
        <v>34</v>
      </c>
      <c r="O256" s="6">
        <v>45765</v>
      </c>
      <c r="P256" s="6" t="str">
        <f t="shared" si="4"/>
        <v>Apr</v>
      </c>
      <c r="Q256">
        <v>3</v>
      </c>
    </row>
    <row r="257" spans="1:17" x14ac:dyDescent="0.25">
      <c r="A257">
        <v>256</v>
      </c>
      <c r="B257" t="s">
        <v>944</v>
      </c>
      <c r="C257" t="s">
        <v>1232</v>
      </c>
      <c r="D257" t="s">
        <v>1233</v>
      </c>
      <c r="E257" t="s">
        <v>1234</v>
      </c>
      <c r="F257" t="s">
        <v>1235</v>
      </c>
      <c r="G257" t="s">
        <v>1236</v>
      </c>
      <c r="L257">
        <v>256</v>
      </c>
      <c r="M257">
        <v>354</v>
      </c>
      <c r="N257">
        <v>46</v>
      </c>
      <c r="O257" s="6">
        <v>45465</v>
      </c>
      <c r="P257" s="6" t="str">
        <f t="shared" si="4"/>
        <v>Jun</v>
      </c>
      <c r="Q257">
        <v>7</v>
      </c>
    </row>
    <row r="258" spans="1:17" x14ac:dyDescent="0.25">
      <c r="A258">
        <v>257</v>
      </c>
      <c r="B258" t="s">
        <v>501</v>
      </c>
      <c r="C258" t="s">
        <v>1237</v>
      </c>
      <c r="D258" t="s">
        <v>1238</v>
      </c>
      <c r="E258" t="s">
        <v>1239</v>
      </c>
      <c r="F258" t="s">
        <v>1240</v>
      </c>
      <c r="G258" t="s">
        <v>190</v>
      </c>
      <c r="L258">
        <v>257</v>
      </c>
      <c r="M258">
        <v>5</v>
      </c>
      <c r="N258">
        <v>35</v>
      </c>
      <c r="O258" s="6">
        <v>45447</v>
      </c>
      <c r="P258" s="6" t="str">
        <f t="shared" ref="P258:P321" si="5">TEXT(O258,"mmm")</f>
        <v>Jun</v>
      </c>
      <c r="Q258">
        <v>10</v>
      </c>
    </row>
    <row r="259" spans="1:17" x14ac:dyDescent="0.25">
      <c r="A259">
        <v>258</v>
      </c>
      <c r="B259" t="s">
        <v>1241</v>
      </c>
      <c r="C259" t="s">
        <v>1242</v>
      </c>
      <c r="D259" t="s">
        <v>1243</v>
      </c>
      <c r="E259" t="s">
        <v>1244</v>
      </c>
      <c r="F259" t="s">
        <v>1245</v>
      </c>
      <c r="G259" t="s">
        <v>1246</v>
      </c>
      <c r="L259">
        <v>258</v>
      </c>
      <c r="M259">
        <v>155</v>
      </c>
      <c r="N259">
        <v>40</v>
      </c>
      <c r="O259" s="6">
        <v>45287</v>
      </c>
      <c r="P259" s="6" t="str">
        <f t="shared" si="5"/>
        <v>Dec</v>
      </c>
      <c r="Q259">
        <v>7</v>
      </c>
    </row>
    <row r="260" spans="1:17" x14ac:dyDescent="0.25">
      <c r="A260">
        <v>259</v>
      </c>
      <c r="B260" t="s">
        <v>272</v>
      </c>
      <c r="C260" t="s">
        <v>1247</v>
      </c>
      <c r="D260" t="s">
        <v>1248</v>
      </c>
      <c r="E260" t="s">
        <v>1249</v>
      </c>
      <c r="F260" t="s">
        <v>1250</v>
      </c>
      <c r="G260" t="s">
        <v>1160</v>
      </c>
      <c r="L260">
        <v>259</v>
      </c>
      <c r="M260">
        <v>241</v>
      </c>
      <c r="N260">
        <v>15</v>
      </c>
      <c r="O260" s="6">
        <v>45252</v>
      </c>
      <c r="P260" s="6" t="str">
        <f t="shared" si="5"/>
        <v>Nov</v>
      </c>
      <c r="Q260">
        <v>6</v>
      </c>
    </row>
    <row r="261" spans="1:17" x14ac:dyDescent="0.25">
      <c r="A261">
        <v>260</v>
      </c>
      <c r="B261" t="s">
        <v>1251</v>
      </c>
      <c r="C261" t="s">
        <v>1252</v>
      </c>
      <c r="D261" t="s">
        <v>1253</v>
      </c>
      <c r="E261" t="s">
        <v>1254</v>
      </c>
      <c r="F261" t="s">
        <v>1255</v>
      </c>
      <c r="G261" t="s">
        <v>255</v>
      </c>
      <c r="L261">
        <v>260</v>
      </c>
      <c r="M261">
        <v>382</v>
      </c>
      <c r="N261">
        <v>14</v>
      </c>
      <c r="O261" s="6">
        <v>45541</v>
      </c>
      <c r="P261" s="6" t="str">
        <f t="shared" si="5"/>
        <v>Sep</v>
      </c>
      <c r="Q261">
        <v>8</v>
      </c>
    </row>
    <row r="262" spans="1:17" x14ac:dyDescent="0.25">
      <c r="A262">
        <v>261</v>
      </c>
      <c r="B262" t="s">
        <v>112</v>
      </c>
      <c r="C262" t="s">
        <v>1256</v>
      </c>
      <c r="D262" t="s">
        <v>1257</v>
      </c>
      <c r="E262" t="s">
        <v>1258</v>
      </c>
      <c r="F262" t="s">
        <v>1259</v>
      </c>
      <c r="G262" t="s">
        <v>617</v>
      </c>
      <c r="L262">
        <v>261</v>
      </c>
      <c r="M262">
        <v>10</v>
      </c>
      <c r="N262">
        <v>11</v>
      </c>
      <c r="O262" s="6">
        <v>45308</v>
      </c>
      <c r="P262" s="6" t="str">
        <f t="shared" si="5"/>
        <v>Jan</v>
      </c>
      <c r="Q262">
        <v>9</v>
      </c>
    </row>
    <row r="263" spans="1:17" x14ac:dyDescent="0.25">
      <c r="A263">
        <v>262</v>
      </c>
      <c r="B263" t="s">
        <v>1260</v>
      </c>
      <c r="C263" t="s">
        <v>150</v>
      </c>
      <c r="D263" t="s">
        <v>1261</v>
      </c>
      <c r="E263" t="s">
        <v>1262</v>
      </c>
      <c r="F263" t="s">
        <v>1263</v>
      </c>
      <c r="G263" t="s">
        <v>47</v>
      </c>
      <c r="L263">
        <v>262</v>
      </c>
      <c r="M263">
        <v>94</v>
      </c>
      <c r="N263">
        <v>34</v>
      </c>
      <c r="O263" s="6">
        <v>45339</v>
      </c>
      <c r="P263" s="6" t="str">
        <f t="shared" si="5"/>
        <v>Feb</v>
      </c>
      <c r="Q263">
        <v>3</v>
      </c>
    </row>
    <row r="264" spans="1:17" x14ac:dyDescent="0.25">
      <c r="A264">
        <v>263</v>
      </c>
      <c r="B264" t="s">
        <v>1264</v>
      </c>
      <c r="C264" t="s">
        <v>1265</v>
      </c>
      <c r="D264" t="s">
        <v>1266</v>
      </c>
      <c r="E264" t="s">
        <v>1267</v>
      </c>
      <c r="F264" t="s">
        <v>1268</v>
      </c>
      <c r="G264" t="s">
        <v>1070</v>
      </c>
      <c r="L264">
        <v>263</v>
      </c>
      <c r="M264">
        <v>366</v>
      </c>
      <c r="N264">
        <v>4</v>
      </c>
      <c r="O264" s="6">
        <v>45497</v>
      </c>
      <c r="P264" s="6" t="str">
        <f t="shared" si="5"/>
        <v>Jul</v>
      </c>
      <c r="Q264">
        <v>10</v>
      </c>
    </row>
    <row r="265" spans="1:17" x14ac:dyDescent="0.25">
      <c r="A265">
        <v>264</v>
      </c>
      <c r="B265" t="s">
        <v>289</v>
      </c>
      <c r="C265" t="s">
        <v>1269</v>
      </c>
      <c r="D265" t="s">
        <v>1270</v>
      </c>
      <c r="E265" t="s">
        <v>1271</v>
      </c>
      <c r="F265" t="s">
        <v>1272</v>
      </c>
      <c r="G265" t="s">
        <v>1273</v>
      </c>
      <c r="L265">
        <v>264</v>
      </c>
      <c r="M265">
        <v>12</v>
      </c>
      <c r="N265">
        <v>45</v>
      </c>
      <c r="O265" s="6">
        <v>45400</v>
      </c>
      <c r="P265" s="6" t="str">
        <f t="shared" si="5"/>
        <v>Apr</v>
      </c>
      <c r="Q265">
        <v>5</v>
      </c>
    </row>
    <row r="266" spans="1:17" x14ac:dyDescent="0.25">
      <c r="A266">
        <v>265</v>
      </c>
      <c r="B266" t="s">
        <v>324</v>
      </c>
      <c r="C266" t="s">
        <v>79</v>
      </c>
      <c r="D266" t="s">
        <v>1274</v>
      </c>
      <c r="E266" t="s">
        <v>1275</v>
      </c>
      <c r="F266" t="s">
        <v>1276</v>
      </c>
      <c r="G266" t="s">
        <v>1277</v>
      </c>
      <c r="L266">
        <v>265</v>
      </c>
      <c r="M266">
        <v>115</v>
      </c>
      <c r="N266">
        <v>6</v>
      </c>
      <c r="O266" s="6">
        <v>45216</v>
      </c>
      <c r="P266" s="6" t="str">
        <f t="shared" si="5"/>
        <v>Oct</v>
      </c>
      <c r="Q266">
        <v>8</v>
      </c>
    </row>
    <row r="267" spans="1:17" x14ac:dyDescent="0.25">
      <c r="A267">
        <v>266</v>
      </c>
      <c r="B267" t="s">
        <v>1278</v>
      </c>
      <c r="C267" t="s">
        <v>434</v>
      </c>
      <c r="D267" t="s">
        <v>1279</v>
      </c>
      <c r="E267" t="s">
        <v>1280</v>
      </c>
      <c r="F267" t="s">
        <v>1281</v>
      </c>
      <c r="G267" t="s">
        <v>1206</v>
      </c>
      <c r="L267">
        <v>266</v>
      </c>
      <c r="M267">
        <v>289</v>
      </c>
      <c r="N267">
        <v>12</v>
      </c>
      <c r="O267" s="6">
        <v>45682</v>
      </c>
      <c r="P267" s="6" t="str">
        <f t="shared" si="5"/>
        <v>Jan</v>
      </c>
      <c r="Q267">
        <v>4</v>
      </c>
    </row>
    <row r="268" spans="1:17" x14ac:dyDescent="0.25">
      <c r="A268">
        <v>267</v>
      </c>
      <c r="B268" t="s">
        <v>1282</v>
      </c>
      <c r="C268" t="s">
        <v>1283</v>
      </c>
      <c r="D268" t="s">
        <v>1284</v>
      </c>
      <c r="E268" t="s">
        <v>2219</v>
      </c>
      <c r="F268" t="s">
        <v>1285</v>
      </c>
      <c r="G268" t="s">
        <v>463</v>
      </c>
      <c r="L268">
        <v>267</v>
      </c>
      <c r="M268">
        <v>363</v>
      </c>
      <c r="N268">
        <v>39</v>
      </c>
      <c r="O268" s="6">
        <v>45419</v>
      </c>
      <c r="P268" s="6" t="str">
        <f t="shared" si="5"/>
        <v>May</v>
      </c>
      <c r="Q268">
        <v>10</v>
      </c>
    </row>
    <row r="269" spans="1:17" x14ac:dyDescent="0.25">
      <c r="A269">
        <v>268</v>
      </c>
      <c r="B269" t="s">
        <v>856</v>
      </c>
      <c r="C269" t="s">
        <v>434</v>
      </c>
      <c r="D269" t="s">
        <v>1286</v>
      </c>
      <c r="E269" t="s">
        <v>1287</v>
      </c>
      <c r="F269" t="s">
        <v>1288</v>
      </c>
      <c r="G269" t="s">
        <v>1289</v>
      </c>
      <c r="L269">
        <v>268</v>
      </c>
      <c r="M269">
        <v>190</v>
      </c>
      <c r="N269">
        <v>5</v>
      </c>
      <c r="O269" s="6">
        <v>45173</v>
      </c>
      <c r="P269" s="6" t="str">
        <f t="shared" si="5"/>
        <v>Sep</v>
      </c>
      <c r="Q269">
        <v>2</v>
      </c>
    </row>
    <row r="270" spans="1:17" x14ac:dyDescent="0.25">
      <c r="A270">
        <v>269</v>
      </c>
      <c r="B270" t="s">
        <v>754</v>
      </c>
      <c r="C270" t="s">
        <v>1290</v>
      </c>
      <c r="D270" t="s">
        <v>1291</v>
      </c>
      <c r="E270" t="s">
        <v>1292</v>
      </c>
      <c r="F270" t="s">
        <v>1293</v>
      </c>
      <c r="G270" t="s">
        <v>131</v>
      </c>
      <c r="L270">
        <v>269</v>
      </c>
      <c r="M270">
        <v>415</v>
      </c>
      <c r="N270">
        <v>47</v>
      </c>
      <c r="O270" s="6">
        <v>45645</v>
      </c>
      <c r="P270" s="6" t="str">
        <f t="shared" si="5"/>
        <v>Dec</v>
      </c>
      <c r="Q270">
        <v>5</v>
      </c>
    </row>
    <row r="271" spans="1:17" x14ac:dyDescent="0.25">
      <c r="A271">
        <v>270</v>
      </c>
      <c r="B271" t="s">
        <v>346</v>
      </c>
      <c r="C271" t="s">
        <v>1294</v>
      </c>
      <c r="D271" t="s">
        <v>1295</v>
      </c>
      <c r="E271" t="s">
        <v>2220</v>
      </c>
      <c r="F271" t="s">
        <v>1296</v>
      </c>
      <c r="G271" t="s">
        <v>1160</v>
      </c>
      <c r="L271">
        <v>270</v>
      </c>
      <c r="M271">
        <v>472</v>
      </c>
      <c r="N271">
        <v>43</v>
      </c>
      <c r="O271" s="6">
        <v>45377</v>
      </c>
      <c r="P271" s="6" t="str">
        <f t="shared" si="5"/>
        <v>Mar</v>
      </c>
      <c r="Q271">
        <v>6</v>
      </c>
    </row>
    <row r="272" spans="1:17" x14ac:dyDescent="0.25">
      <c r="A272">
        <v>271</v>
      </c>
      <c r="B272" t="s">
        <v>381</v>
      </c>
      <c r="C272" t="s">
        <v>1297</v>
      </c>
      <c r="D272" t="s">
        <v>1298</v>
      </c>
      <c r="E272" t="s">
        <v>2221</v>
      </c>
      <c r="F272" t="s">
        <v>1299</v>
      </c>
      <c r="G272" t="s">
        <v>1300</v>
      </c>
      <c r="L272">
        <v>271</v>
      </c>
      <c r="M272">
        <v>436</v>
      </c>
      <c r="N272">
        <v>50</v>
      </c>
      <c r="O272" s="6">
        <v>45303</v>
      </c>
      <c r="P272" s="6" t="str">
        <f t="shared" si="5"/>
        <v>Jan</v>
      </c>
      <c r="Q272">
        <v>4</v>
      </c>
    </row>
    <row r="273" spans="1:17" x14ac:dyDescent="0.25">
      <c r="A273">
        <v>272</v>
      </c>
      <c r="B273" t="s">
        <v>1301</v>
      </c>
      <c r="C273" t="s">
        <v>1302</v>
      </c>
      <c r="D273" t="s">
        <v>1303</v>
      </c>
      <c r="E273" t="s">
        <v>1304</v>
      </c>
      <c r="F273" t="s">
        <v>1305</v>
      </c>
      <c r="G273" t="s">
        <v>1306</v>
      </c>
      <c r="L273">
        <v>272</v>
      </c>
      <c r="M273">
        <v>99</v>
      </c>
      <c r="N273">
        <v>46</v>
      </c>
      <c r="O273" s="6">
        <v>45197</v>
      </c>
      <c r="P273" s="6" t="str">
        <f t="shared" si="5"/>
        <v>Sep</v>
      </c>
      <c r="Q273">
        <v>4</v>
      </c>
    </row>
    <row r="274" spans="1:17" x14ac:dyDescent="0.25">
      <c r="A274">
        <v>273</v>
      </c>
      <c r="B274" t="s">
        <v>589</v>
      </c>
      <c r="C274" t="s">
        <v>1307</v>
      </c>
      <c r="D274" t="s">
        <v>1308</v>
      </c>
      <c r="E274" t="s">
        <v>2222</v>
      </c>
      <c r="F274" t="s">
        <v>1309</v>
      </c>
      <c r="G274" t="s">
        <v>948</v>
      </c>
      <c r="L274">
        <v>273</v>
      </c>
      <c r="M274">
        <v>28</v>
      </c>
      <c r="N274">
        <v>25</v>
      </c>
      <c r="O274" s="6">
        <v>45747</v>
      </c>
      <c r="P274" s="6" t="str">
        <f t="shared" si="5"/>
        <v>Mar</v>
      </c>
      <c r="Q274">
        <v>2</v>
      </c>
    </row>
    <row r="275" spans="1:17" x14ac:dyDescent="0.25">
      <c r="A275">
        <v>274</v>
      </c>
      <c r="B275" t="s">
        <v>1310</v>
      </c>
      <c r="C275" t="s">
        <v>1058</v>
      </c>
      <c r="D275" t="s">
        <v>1311</v>
      </c>
      <c r="E275" t="s">
        <v>1312</v>
      </c>
      <c r="F275" t="s">
        <v>1313</v>
      </c>
      <c r="G275" t="s">
        <v>125</v>
      </c>
      <c r="L275">
        <v>274</v>
      </c>
      <c r="M275">
        <v>211</v>
      </c>
      <c r="N275">
        <v>33</v>
      </c>
      <c r="O275" s="6">
        <v>45346</v>
      </c>
      <c r="P275" s="6" t="str">
        <f t="shared" si="5"/>
        <v>Feb</v>
      </c>
      <c r="Q275">
        <v>7</v>
      </c>
    </row>
    <row r="276" spans="1:17" x14ac:dyDescent="0.25">
      <c r="A276">
        <v>275</v>
      </c>
      <c r="B276" t="s">
        <v>1314</v>
      </c>
      <c r="C276" t="s">
        <v>1315</v>
      </c>
      <c r="D276" t="s">
        <v>1316</v>
      </c>
      <c r="E276" t="s">
        <v>1317</v>
      </c>
      <c r="F276" t="s">
        <v>1318</v>
      </c>
      <c r="G276" t="s">
        <v>318</v>
      </c>
      <c r="L276">
        <v>275</v>
      </c>
      <c r="M276">
        <v>366</v>
      </c>
      <c r="N276">
        <v>49</v>
      </c>
      <c r="O276" s="6">
        <v>45185</v>
      </c>
      <c r="P276" s="6" t="str">
        <f t="shared" si="5"/>
        <v>Sep</v>
      </c>
      <c r="Q276">
        <v>3</v>
      </c>
    </row>
    <row r="277" spans="1:17" x14ac:dyDescent="0.25">
      <c r="A277">
        <v>276</v>
      </c>
      <c r="B277" t="s">
        <v>1319</v>
      </c>
      <c r="C277" t="s">
        <v>1320</v>
      </c>
      <c r="D277" t="s">
        <v>1321</v>
      </c>
      <c r="E277" t="s">
        <v>2223</v>
      </c>
      <c r="F277" t="s">
        <v>1322</v>
      </c>
      <c r="G277" t="s">
        <v>553</v>
      </c>
      <c r="L277">
        <v>276</v>
      </c>
      <c r="M277">
        <v>389</v>
      </c>
      <c r="N277">
        <v>5</v>
      </c>
      <c r="O277" s="6">
        <v>45666</v>
      </c>
      <c r="P277" s="6" t="str">
        <f t="shared" si="5"/>
        <v>Jan</v>
      </c>
      <c r="Q277">
        <v>9</v>
      </c>
    </row>
    <row r="278" spans="1:17" x14ac:dyDescent="0.25">
      <c r="A278">
        <v>277</v>
      </c>
      <c r="B278" t="s">
        <v>1323</v>
      </c>
      <c r="C278" t="s">
        <v>1324</v>
      </c>
      <c r="D278" t="s">
        <v>1325</v>
      </c>
      <c r="E278" t="s">
        <v>1326</v>
      </c>
      <c r="F278" t="s">
        <v>1327</v>
      </c>
      <c r="G278" t="s">
        <v>1328</v>
      </c>
      <c r="L278">
        <v>277</v>
      </c>
      <c r="M278">
        <v>292</v>
      </c>
      <c r="N278">
        <v>39</v>
      </c>
      <c r="O278" s="6">
        <v>45641</v>
      </c>
      <c r="P278" s="6" t="str">
        <f t="shared" si="5"/>
        <v>Dec</v>
      </c>
      <c r="Q278">
        <v>10</v>
      </c>
    </row>
    <row r="279" spans="1:17" x14ac:dyDescent="0.25">
      <c r="A279">
        <v>278</v>
      </c>
      <c r="B279" t="s">
        <v>226</v>
      </c>
      <c r="C279" t="s">
        <v>37</v>
      </c>
      <c r="D279" t="s">
        <v>1329</v>
      </c>
      <c r="E279" t="s">
        <v>2224</v>
      </c>
      <c r="F279" t="s">
        <v>1330</v>
      </c>
      <c r="G279" t="s">
        <v>438</v>
      </c>
      <c r="L279">
        <v>278</v>
      </c>
      <c r="M279">
        <v>90</v>
      </c>
      <c r="N279">
        <v>40</v>
      </c>
      <c r="O279" s="6">
        <v>45309</v>
      </c>
      <c r="P279" s="6" t="str">
        <f t="shared" si="5"/>
        <v>Jan</v>
      </c>
      <c r="Q279">
        <v>4</v>
      </c>
    </row>
    <row r="280" spans="1:17" x14ac:dyDescent="0.25">
      <c r="A280">
        <v>279</v>
      </c>
      <c r="B280" t="s">
        <v>583</v>
      </c>
      <c r="C280" t="s">
        <v>477</v>
      </c>
      <c r="D280" t="s">
        <v>1331</v>
      </c>
      <c r="E280" t="s">
        <v>1332</v>
      </c>
      <c r="F280" t="s">
        <v>1200</v>
      </c>
      <c r="G280" t="s">
        <v>1062</v>
      </c>
      <c r="L280">
        <v>279</v>
      </c>
      <c r="M280">
        <v>125</v>
      </c>
      <c r="N280">
        <v>2</v>
      </c>
      <c r="O280" s="6">
        <v>45224</v>
      </c>
      <c r="P280" s="6" t="str">
        <f t="shared" si="5"/>
        <v>Oct</v>
      </c>
      <c r="Q280">
        <v>5</v>
      </c>
    </row>
    <row r="281" spans="1:17" x14ac:dyDescent="0.25">
      <c r="A281">
        <v>280</v>
      </c>
      <c r="B281" t="s">
        <v>1333</v>
      </c>
      <c r="C281" t="s">
        <v>1334</v>
      </c>
      <c r="D281" t="s">
        <v>1335</v>
      </c>
      <c r="E281" t="s">
        <v>1336</v>
      </c>
      <c r="F281" t="s">
        <v>1337</v>
      </c>
      <c r="G281" t="s">
        <v>575</v>
      </c>
      <c r="L281">
        <v>280</v>
      </c>
      <c r="M281">
        <v>385</v>
      </c>
      <c r="N281">
        <v>48</v>
      </c>
      <c r="O281" s="6">
        <v>45510</v>
      </c>
      <c r="P281" s="6" t="str">
        <f t="shared" si="5"/>
        <v>Aug</v>
      </c>
      <c r="Q281">
        <v>7</v>
      </c>
    </row>
    <row r="282" spans="1:17" x14ac:dyDescent="0.25">
      <c r="A282">
        <v>281</v>
      </c>
      <c r="B282" t="s">
        <v>754</v>
      </c>
      <c r="C282" t="s">
        <v>1338</v>
      </c>
      <c r="D282" t="s">
        <v>1339</v>
      </c>
      <c r="E282" t="s">
        <v>1340</v>
      </c>
      <c r="F282" t="s">
        <v>1341</v>
      </c>
      <c r="G282" t="s">
        <v>1342</v>
      </c>
      <c r="L282">
        <v>281</v>
      </c>
      <c r="M282">
        <v>334</v>
      </c>
      <c r="N282">
        <v>4</v>
      </c>
      <c r="O282" s="6">
        <v>45316</v>
      </c>
      <c r="P282" s="6" t="str">
        <f t="shared" si="5"/>
        <v>Jan</v>
      </c>
      <c r="Q282">
        <v>5</v>
      </c>
    </row>
    <row r="283" spans="1:17" x14ac:dyDescent="0.25">
      <c r="A283">
        <v>282</v>
      </c>
      <c r="B283" t="s">
        <v>739</v>
      </c>
      <c r="C283" t="s">
        <v>1343</v>
      </c>
      <c r="D283" t="s">
        <v>1344</v>
      </c>
      <c r="E283" t="s">
        <v>2225</v>
      </c>
      <c r="F283" t="s">
        <v>1345</v>
      </c>
      <c r="G283" t="s">
        <v>726</v>
      </c>
      <c r="L283">
        <v>282</v>
      </c>
      <c r="M283">
        <v>474</v>
      </c>
      <c r="N283">
        <v>48</v>
      </c>
      <c r="O283" s="6">
        <v>45503</v>
      </c>
      <c r="P283" s="6" t="str">
        <f t="shared" si="5"/>
        <v>Jul</v>
      </c>
      <c r="Q283">
        <v>1</v>
      </c>
    </row>
    <row r="284" spans="1:17" x14ac:dyDescent="0.25">
      <c r="A284">
        <v>283</v>
      </c>
      <c r="B284" t="s">
        <v>1346</v>
      </c>
      <c r="C284" t="s">
        <v>1347</v>
      </c>
      <c r="D284" t="s">
        <v>1348</v>
      </c>
      <c r="E284" t="s">
        <v>1349</v>
      </c>
      <c r="F284" t="s">
        <v>1350</v>
      </c>
      <c r="G284" t="s">
        <v>1351</v>
      </c>
      <c r="L284">
        <v>283</v>
      </c>
      <c r="M284">
        <v>291</v>
      </c>
      <c r="N284">
        <v>1</v>
      </c>
      <c r="O284" s="6">
        <v>45652</v>
      </c>
      <c r="P284" s="6" t="str">
        <f t="shared" si="5"/>
        <v>Dec</v>
      </c>
      <c r="Q284">
        <v>5</v>
      </c>
    </row>
    <row r="285" spans="1:17" x14ac:dyDescent="0.25">
      <c r="A285">
        <v>284</v>
      </c>
      <c r="B285" t="s">
        <v>132</v>
      </c>
      <c r="C285" t="s">
        <v>1352</v>
      </c>
      <c r="D285" t="s">
        <v>1353</v>
      </c>
      <c r="E285" t="s">
        <v>1354</v>
      </c>
      <c r="F285" t="s">
        <v>1355</v>
      </c>
      <c r="G285" t="s">
        <v>53</v>
      </c>
      <c r="L285">
        <v>284</v>
      </c>
      <c r="M285">
        <v>246</v>
      </c>
      <c r="N285">
        <v>11</v>
      </c>
      <c r="O285" s="6">
        <v>45483</v>
      </c>
      <c r="P285" s="6" t="str">
        <f t="shared" si="5"/>
        <v>Jul</v>
      </c>
      <c r="Q285">
        <v>8</v>
      </c>
    </row>
    <row r="286" spans="1:17" x14ac:dyDescent="0.25">
      <c r="A286">
        <v>285</v>
      </c>
      <c r="B286" t="s">
        <v>1356</v>
      </c>
      <c r="C286" t="s">
        <v>95</v>
      </c>
      <c r="D286" t="s">
        <v>1357</v>
      </c>
      <c r="E286" t="s">
        <v>1358</v>
      </c>
      <c r="F286" t="s">
        <v>1359</v>
      </c>
      <c r="G286" t="s">
        <v>1360</v>
      </c>
      <c r="L286">
        <v>285</v>
      </c>
      <c r="M286">
        <v>32</v>
      </c>
      <c r="N286">
        <v>6</v>
      </c>
      <c r="O286" s="6">
        <v>45413</v>
      </c>
      <c r="P286" s="6" t="str">
        <f t="shared" si="5"/>
        <v>May</v>
      </c>
      <c r="Q286">
        <v>5</v>
      </c>
    </row>
    <row r="287" spans="1:17" x14ac:dyDescent="0.25">
      <c r="A287">
        <v>286</v>
      </c>
      <c r="B287" t="s">
        <v>1361</v>
      </c>
      <c r="C287" t="s">
        <v>740</v>
      </c>
      <c r="D287" t="s">
        <v>1362</v>
      </c>
      <c r="E287" t="s">
        <v>1363</v>
      </c>
      <c r="F287" t="s">
        <v>1364</v>
      </c>
      <c r="G287" t="s">
        <v>1365</v>
      </c>
      <c r="L287">
        <v>286</v>
      </c>
      <c r="M287">
        <v>222</v>
      </c>
      <c r="N287">
        <v>15</v>
      </c>
      <c r="O287" s="6">
        <v>45701</v>
      </c>
      <c r="P287" s="6" t="str">
        <f t="shared" si="5"/>
        <v>Feb</v>
      </c>
      <c r="Q287">
        <v>6</v>
      </c>
    </row>
    <row r="288" spans="1:17" x14ac:dyDescent="0.25">
      <c r="A288">
        <v>287</v>
      </c>
      <c r="B288" t="s">
        <v>1366</v>
      </c>
      <c r="C288" t="s">
        <v>1118</v>
      </c>
      <c r="D288" t="s">
        <v>1367</v>
      </c>
      <c r="E288" t="s">
        <v>1368</v>
      </c>
      <c r="F288" t="s">
        <v>1369</v>
      </c>
      <c r="G288" t="s">
        <v>783</v>
      </c>
      <c r="L288">
        <v>287</v>
      </c>
      <c r="M288">
        <v>405</v>
      </c>
      <c r="N288">
        <v>49</v>
      </c>
      <c r="O288" s="6">
        <v>45608</v>
      </c>
      <c r="P288" s="6" t="str">
        <f t="shared" si="5"/>
        <v>Nov</v>
      </c>
      <c r="Q288">
        <v>1</v>
      </c>
    </row>
    <row r="289" spans="1:17" x14ac:dyDescent="0.25">
      <c r="A289">
        <v>288</v>
      </c>
      <c r="B289" t="s">
        <v>482</v>
      </c>
      <c r="C289" t="s">
        <v>1370</v>
      </c>
      <c r="D289" t="s">
        <v>1371</v>
      </c>
      <c r="E289" t="s">
        <v>1372</v>
      </c>
      <c r="F289" t="s">
        <v>1373</v>
      </c>
      <c r="G289" t="s">
        <v>35</v>
      </c>
      <c r="L289">
        <v>288</v>
      </c>
      <c r="M289">
        <v>332</v>
      </c>
      <c r="N289">
        <v>31</v>
      </c>
      <c r="O289" s="6">
        <v>45759</v>
      </c>
      <c r="P289" s="6" t="str">
        <f t="shared" si="5"/>
        <v>Apr</v>
      </c>
      <c r="Q289">
        <v>10</v>
      </c>
    </row>
    <row r="290" spans="1:17" x14ac:dyDescent="0.25">
      <c r="A290">
        <v>289</v>
      </c>
      <c r="B290" t="s">
        <v>426</v>
      </c>
      <c r="C290" t="s">
        <v>1374</v>
      </c>
      <c r="D290" t="s">
        <v>1375</v>
      </c>
      <c r="E290" t="s">
        <v>1376</v>
      </c>
      <c r="F290" t="s">
        <v>1377</v>
      </c>
      <c r="G290" t="s">
        <v>1070</v>
      </c>
      <c r="L290">
        <v>289</v>
      </c>
      <c r="M290">
        <v>440</v>
      </c>
      <c r="N290">
        <v>36</v>
      </c>
      <c r="O290" s="6">
        <v>45702</v>
      </c>
      <c r="P290" s="6" t="str">
        <f t="shared" si="5"/>
        <v>Feb</v>
      </c>
      <c r="Q290">
        <v>10</v>
      </c>
    </row>
    <row r="291" spans="1:17" x14ac:dyDescent="0.25">
      <c r="A291">
        <v>290</v>
      </c>
      <c r="B291" t="s">
        <v>754</v>
      </c>
      <c r="C291" t="s">
        <v>772</v>
      </c>
      <c r="D291" t="s">
        <v>1378</v>
      </c>
      <c r="E291" t="s">
        <v>1379</v>
      </c>
      <c r="F291" t="s">
        <v>1380</v>
      </c>
      <c r="G291" t="s">
        <v>1381</v>
      </c>
      <c r="L291">
        <v>290</v>
      </c>
      <c r="M291">
        <v>369</v>
      </c>
      <c r="N291">
        <v>23</v>
      </c>
      <c r="O291" s="6">
        <v>45042</v>
      </c>
      <c r="P291" s="6" t="str">
        <f t="shared" si="5"/>
        <v>Apr</v>
      </c>
      <c r="Q291">
        <v>1</v>
      </c>
    </row>
    <row r="292" spans="1:17" x14ac:dyDescent="0.25">
      <c r="A292">
        <v>291</v>
      </c>
      <c r="B292" t="s">
        <v>1382</v>
      </c>
      <c r="C292" t="s">
        <v>1126</v>
      </c>
      <c r="D292" t="s">
        <v>1383</v>
      </c>
      <c r="E292" t="s">
        <v>2226</v>
      </c>
      <c r="F292" t="s">
        <v>1384</v>
      </c>
      <c r="G292" t="s">
        <v>1385</v>
      </c>
      <c r="L292">
        <v>291</v>
      </c>
      <c r="M292">
        <v>61</v>
      </c>
      <c r="N292">
        <v>37</v>
      </c>
      <c r="O292" s="6">
        <v>45134</v>
      </c>
      <c r="P292" s="6" t="str">
        <f t="shared" si="5"/>
        <v>Jul</v>
      </c>
      <c r="Q292">
        <v>1</v>
      </c>
    </row>
    <row r="293" spans="1:17" x14ac:dyDescent="0.25">
      <c r="A293">
        <v>292</v>
      </c>
      <c r="B293" t="s">
        <v>120</v>
      </c>
      <c r="C293" t="s">
        <v>788</v>
      </c>
      <c r="D293" t="s">
        <v>1386</v>
      </c>
      <c r="E293" t="s">
        <v>1387</v>
      </c>
      <c r="F293" t="s">
        <v>1388</v>
      </c>
      <c r="G293" t="s">
        <v>1389</v>
      </c>
      <c r="L293">
        <v>292</v>
      </c>
      <c r="M293">
        <v>487</v>
      </c>
      <c r="N293">
        <v>37</v>
      </c>
      <c r="O293" s="6">
        <v>45465</v>
      </c>
      <c r="P293" s="6" t="str">
        <f t="shared" si="5"/>
        <v>Jun</v>
      </c>
      <c r="Q293">
        <v>8</v>
      </c>
    </row>
    <row r="294" spans="1:17" x14ac:dyDescent="0.25">
      <c r="A294">
        <v>293</v>
      </c>
      <c r="B294" t="s">
        <v>1390</v>
      </c>
      <c r="C294" t="s">
        <v>904</v>
      </c>
      <c r="D294" t="s">
        <v>1391</v>
      </c>
      <c r="E294" t="s">
        <v>1392</v>
      </c>
      <c r="F294" t="s">
        <v>1393</v>
      </c>
      <c r="G294" t="s">
        <v>500</v>
      </c>
      <c r="L294">
        <v>293</v>
      </c>
      <c r="M294">
        <v>188</v>
      </c>
      <c r="N294">
        <v>28</v>
      </c>
      <c r="O294" s="6">
        <v>45659</v>
      </c>
      <c r="P294" s="6" t="str">
        <f t="shared" si="5"/>
        <v>Jan</v>
      </c>
      <c r="Q294">
        <v>4</v>
      </c>
    </row>
    <row r="295" spans="1:17" x14ac:dyDescent="0.25">
      <c r="A295">
        <v>294</v>
      </c>
      <c r="B295" t="s">
        <v>60</v>
      </c>
      <c r="C295" t="s">
        <v>382</v>
      </c>
      <c r="D295" t="s">
        <v>1394</v>
      </c>
      <c r="E295" t="s">
        <v>1395</v>
      </c>
      <c r="F295" t="s">
        <v>1396</v>
      </c>
      <c r="G295" t="s">
        <v>732</v>
      </c>
      <c r="L295">
        <v>294</v>
      </c>
      <c r="M295">
        <v>137</v>
      </c>
      <c r="N295">
        <v>15</v>
      </c>
      <c r="O295" s="6">
        <v>45689</v>
      </c>
      <c r="P295" s="6" t="str">
        <f t="shared" si="5"/>
        <v>Feb</v>
      </c>
      <c r="Q295">
        <v>7</v>
      </c>
    </row>
    <row r="296" spans="1:17" x14ac:dyDescent="0.25">
      <c r="A296">
        <v>295</v>
      </c>
      <c r="B296" t="s">
        <v>1397</v>
      </c>
      <c r="C296" t="s">
        <v>1398</v>
      </c>
      <c r="D296" t="s">
        <v>1399</v>
      </c>
      <c r="E296" t="s">
        <v>1400</v>
      </c>
      <c r="F296" t="s">
        <v>1401</v>
      </c>
      <c r="G296" t="s">
        <v>759</v>
      </c>
      <c r="L296">
        <v>295</v>
      </c>
      <c r="M296">
        <v>474</v>
      </c>
      <c r="N296">
        <v>30</v>
      </c>
      <c r="O296" s="6">
        <v>45290</v>
      </c>
      <c r="P296" s="6" t="str">
        <f t="shared" si="5"/>
        <v>Dec</v>
      </c>
      <c r="Q296">
        <v>5</v>
      </c>
    </row>
    <row r="297" spans="1:17" x14ac:dyDescent="0.25">
      <c r="A297">
        <v>296</v>
      </c>
      <c r="B297" t="s">
        <v>559</v>
      </c>
      <c r="C297" t="s">
        <v>1402</v>
      </c>
      <c r="D297" t="s">
        <v>1403</v>
      </c>
      <c r="E297" t="s">
        <v>1404</v>
      </c>
      <c r="F297" t="s">
        <v>1405</v>
      </c>
      <c r="G297" t="s">
        <v>154</v>
      </c>
      <c r="L297">
        <v>296</v>
      </c>
      <c r="M297">
        <v>165</v>
      </c>
      <c r="N297">
        <v>29</v>
      </c>
      <c r="O297" s="6">
        <v>45259</v>
      </c>
      <c r="P297" s="6" t="str">
        <f t="shared" si="5"/>
        <v>Nov</v>
      </c>
      <c r="Q297">
        <v>10</v>
      </c>
    </row>
    <row r="298" spans="1:17" x14ac:dyDescent="0.25">
      <c r="A298">
        <v>297</v>
      </c>
      <c r="B298" t="s">
        <v>1406</v>
      </c>
      <c r="C298" t="s">
        <v>43</v>
      </c>
      <c r="D298" t="s">
        <v>1407</v>
      </c>
      <c r="E298" t="s">
        <v>2227</v>
      </c>
      <c r="F298" t="s">
        <v>1408</v>
      </c>
      <c r="G298" t="s">
        <v>891</v>
      </c>
      <c r="L298">
        <v>297</v>
      </c>
      <c r="M298">
        <v>75</v>
      </c>
      <c r="N298">
        <v>6</v>
      </c>
      <c r="O298" s="6">
        <v>45690</v>
      </c>
      <c r="P298" s="6" t="str">
        <f t="shared" si="5"/>
        <v>Feb</v>
      </c>
      <c r="Q298">
        <v>6</v>
      </c>
    </row>
    <row r="299" spans="1:17" x14ac:dyDescent="0.25">
      <c r="A299">
        <v>298</v>
      </c>
      <c r="B299" t="s">
        <v>1409</v>
      </c>
      <c r="C299" t="s">
        <v>421</v>
      </c>
      <c r="D299" t="s">
        <v>1410</v>
      </c>
      <c r="E299" t="s">
        <v>1411</v>
      </c>
      <c r="F299" t="s">
        <v>1412</v>
      </c>
      <c r="G299" t="s">
        <v>536</v>
      </c>
      <c r="L299">
        <v>298</v>
      </c>
      <c r="M299">
        <v>181</v>
      </c>
      <c r="N299">
        <v>6</v>
      </c>
      <c r="O299" s="6">
        <v>45056</v>
      </c>
      <c r="P299" s="6" t="str">
        <f t="shared" si="5"/>
        <v>May</v>
      </c>
      <c r="Q299">
        <v>8</v>
      </c>
    </row>
    <row r="300" spans="1:17" x14ac:dyDescent="0.25">
      <c r="A300">
        <v>299</v>
      </c>
      <c r="B300" t="s">
        <v>1228</v>
      </c>
      <c r="C300" t="s">
        <v>866</v>
      </c>
      <c r="D300" t="s">
        <v>1413</v>
      </c>
      <c r="E300" t="s">
        <v>1414</v>
      </c>
      <c r="F300" t="s">
        <v>1415</v>
      </c>
      <c r="G300" t="s">
        <v>213</v>
      </c>
      <c r="L300">
        <v>299</v>
      </c>
      <c r="M300">
        <v>133</v>
      </c>
      <c r="N300">
        <v>16</v>
      </c>
      <c r="O300" s="6">
        <v>45319</v>
      </c>
      <c r="P300" s="6" t="str">
        <f t="shared" si="5"/>
        <v>Jan</v>
      </c>
      <c r="Q300">
        <v>10</v>
      </c>
    </row>
    <row r="301" spans="1:17" x14ac:dyDescent="0.25">
      <c r="A301">
        <v>300</v>
      </c>
      <c r="B301" t="s">
        <v>760</v>
      </c>
      <c r="C301" t="s">
        <v>1416</v>
      </c>
      <c r="D301" t="s">
        <v>1417</v>
      </c>
      <c r="E301" t="s">
        <v>1418</v>
      </c>
      <c r="F301" t="s">
        <v>1419</v>
      </c>
      <c r="G301" t="s">
        <v>184</v>
      </c>
      <c r="L301">
        <v>300</v>
      </c>
      <c r="M301">
        <v>359</v>
      </c>
      <c r="N301">
        <v>11</v>
      </c>
      <c r="O301" s="6">
        <v>45265</v>
      </c>
      <c r="P301" s="6" t="str">
        <f t="shared" si="5"/>
        <v>Dec</v>
      </c>
      <c r="Q301">
        <v>5</v>
      </c>
    </row>
    <row r="302" spans="1:17" x14ac:dyDescent="0.25">
      <c r="A302">
        <v>301</v>
      </c>
      <c r="B302" t="s">
        <v>289</v>
      </c>
      <c r="C302" t="s">
        <v>915</v>
      </c>
      <c r="D302" t="s">
        <v>1420</v>
      </c>
      <c r="E302" t="s">
        <v>1421</v>
      </c>
      <c r="F302" t="s">
        <v>1422</v>
      </c>
      <c r="G302" t="s">
        <v>1423</v>
      </c>
      <c r="L302">
        <v>301</v>
      </c>
      <c r="M302">
        <v>291</v>
      </c>
      <c r="N302">
        <v>11</v>
      </c>
      <c r="O302" s="6">
        <v>45756</v>
      </c>
      <c r="P302" s="6" t="str">
        <f t="shared" si="5"/>
        <v>Apr</v>
      </c>
      <c r="Q302">
        <v>8</v>
      </c>
    </row>
    <row r="303" spans="1:17" x14ac:dyDescent="0.25">
      <c r="A303">
        <v>302</v>
      </c>
      <c r="B303" t="s">
        <v>1424</v>
      </c>
      <c r="C303" t="s">
        <v>233</v>
      </c>
      <c r="D303" t="s">
        <v>1425</v>
      </c>
      <c r="E303" t="s">
        <v>1426</v>
      </c>
      <c r="F303" t="s">
        <v>1427</v>
      </c>
      <c r="G303" t="s">
        <v>117</v>
      </c>
      <c r="L303">
        <v>302</v>
      </c>
      <c r="M303">
        <v>372</v>
      </c>
      <c r="N303">
        <v>43</v>
      </c>
      <c r="O303" s="6">
        <v>45378</v>
      </c>
      <c r="P303" s="6" t="str">
        <f t="shared" si="5"/>
        <v>Mar</v>
      </c>
      <c r="Q303">
        <v>6</v>
      </c>
    </row>
    <row r="304" spans="1:17" x14ac:dyDescent="0.25">
      <c r="A304">
        <v>303</v>
      </c>
      <c r="B304" t="s">
        <v>1428</v>
      </c>
      <c r="C304" t="s">
        <v>261</v>
      </c>
      <c r="D304" t="s">
        <v>1429</v>
      </c>
      <c r="E304" t="s">
        <v>1430</v>
      </c>
      <c r="F304" t="s">
        <v>1431</v>
      </c>
      <c r="G304" t="s">
        <v>710</v>
      </c>
      <c r="L304">
        <v>303</v>
      </c>
      <c r="M304">
        <v>452</v>
      </c>
      <c r="N304">
        <v>29</v>
      </c>
      <c r="O304" s="6">
        <v>45619</v>
      </c>
      <c r="P304" s="6" t="str">
        <f t="shared" si="5"/>
        <v>Nov</v>
      </c>
      <c r="Q304">
        <v>3</v>
      </c>
    </row>
    <row r="305" spans="1:17" x14ac:dyDescent="0.25">
      <c r="A305">
        <v>304</v>
      </c>
      <c r="B305" t="s">
        <v>874</v>
      </c>
      <c r="C305" t="s">
        <v>1432</v>
      </c>
      <c r="D305" t="s">
        <v>1433</v>
      </c>
      <c r="E305" t="s">
        <v>1434</v>
      </c>
      <c r="F305" t="s">
        <v>1435</v>
      </c>
      <c r="G305" t="s">
        <v>349</v>
      </c>
      <c r="L305">
        <v>304</v>
      </c>
      <c r="M305">
        <v>36</v>
      </c>
      <c r="N305">
        <v>39</v>
      </c>
      <c r="O305" s="6">
        <v>45075</v>
      </c>
      <c r="P305" s="6" t="str">
        <f t="shared" si="5"/>
        <v>May</v>
      </c>
      <c r="Q305">
        <v>1</v>
      </c>
    </row>
    <row r="306" spans="1:17" x14ac:dyDescent="0.25">
      <c r="A306">
        <v>305</v>
      </c>
      <c r="B306" t="s">
        <v>155</v>
      </c>
      <c r="C306" t="s">
        <v>1436</v>
      </c>
      <c r="D306" t="s">
        <v>1437</v>
      </c>
      <c r="E306" t="s">
        <v>1438</v>
      </c>
      <c r="F306" t="s">
        <v>1439</v>
      </c>
      <c r="G306" t="s">
        <v>598</v>
      </c>
      <c r="L306">
        <v>305</v>
      </c>
      <c r="M306">
        <v>284</v>
      </c>
      <c r="N306">
        <v>22</v>
      </c>
      <c r="O306" s="6">
        <v>45510</v>
      </c>
      <c r="P306" s="6" t="str">
        <f t="shared" si="5"/>
        <v>Aug</v>
      </c>
      <c r="Q306">
        <v>6</v>
      </c>
    </row>
    <row r="307" spans="1:17" x14ac:dyDescent="0.25">
      <c r="A307">
        <v>306</v>
      </c>
      <c r="B307" t="s">
        <v>1440</v>
      </c>
      <c r="C307" t="s">
        <v>1084</v>
      </c>
      <c r="D307" t="s">
        <v>1441</v>
      </c>
      <c r="E307" t="s">
        <v>1442</v>
      </c>
      <c r="F307" t="s">
        <v>1443</v>
      </c>
      <c r="G307" t="s">
        <v>564</v>
      </c>
      <c r="L307">
        <v>306</v>
      </c>
      <c r="M307">
        <v>70</v>
      </c>
      <c r="N307">
        <v>20</v>
      </c>
      <c r="O307" s="6">
        <v>45546</v>
      </c>
      <c r="P307" s="6" t="str">
        <f t="shared" si="5"/>
        <v>Sep</v>
      </c>
      <c r="Q307">
        <v>6</v>
      </c>
    </row>
    <row r="308" spans="1:17" x14ac:dyDescent="0.25">
      <c r="A308">
        <v>307</v>
      </c>
      <c r="B308" t="s">
        <v>1444</v>
      </c>
      <c r="C308" t="s">
        <v>1445</v>
      </c>
      <c r="D308" t="s">
        <v>1446</v>
      </c>
      <c r="E308" t="s">
        <v>1447</v>
      </c>
      <c r="F308" t="s">
        <v>1448</v>
      </c>
      <c r="G308" t="s">
        <v>47</v>
      </c>
      <c r="L308">
        <v>307</v>
      </c>
      <c r="M308">
        <v>62</v>
      </c>
      <c r="N308">
        <v>12</v>
      </c>
      <c r="O308" s="6">
        <v>45555</v>
      </c>
      <c r="P308" s="6" t="str">
        <f t="shared" si="5"/>
        <v>Sep</v>
      </c>
      <c r="Q308">
        <v>4</v>
      </c>
    </row>
    <row r="309" spans="1:17" x14ac:dyDescent="0.25">
      <c r="A309">
        <v>308</v>
      </c>
      <c r="B309" t="s">
        <v>829</v>
      </c>
      <c r="C309" t="s">
        <v>1449</v>
      </c>
      <c r="D309" t="s">
        <v>1450</v>
      </c>
      <c r="E309" t="s">
        <v>1451</v>
      </c>
      <c r="F309" t="s">
        <v>1452</v>
      </c>
      <c r="G309" t="s">
        <v>532</v>
      </c>
      <c r="L309">
        <v>308</v>
      </c>
      <c r="M309">
        <v>396</v>
      </c>
      <c r="N309">
        <v>7</v>
      </c>
      <c r="O309" s="6">
        <v>45721</v>
      </c>
      <c r="P309" s="6" t="str">
        <f t="shared" si="5"/>
        <v>Mar</v>
      </c>
      <c r="Q309">
        <v>4</v>
      </c>
    </row>
    <row r="310" spans="1:17" x14ac:dyDescent="0.25">
      <c r="A310">
        <v>309</v>
      </c>
      <c r="B310" t="s">
        <v>289</v>
      </c>
      <c r="C310" t="s">
        <v>1453</v>
      </c>
      <c r="D310" t="s">
        <v>1454</v>
      </c>
      <c r="E310" t="s">
        <v>1455</v>
      </c>
      <c r="F310" t="s">
        <v>1456</v>
      </c>
      <c r="G310" t="s">
        <v>1015</v>
      </c>
      <c r="L310">
        <v>309</v>
      </c>
      <c r="M310">
        <v>319</v>
      </c>
      <c r="N310">
        <v>13</v>
      </c>
      <c r="O310" s="6">
        <v>45701</v>
      </c>
      <c r="P310" s="6" t="str">
        <f t="shared" si="5"/>
        <v>Feb</v>
      </c>
      <c r="Q310">
        <v>1</v>
      </c>
    </row>
    <row r="311" spans="1:17" x14ac:dyDescent="0.25">
      <c r="A311">
        <v>310</v>
      </c>
      <c r="B311" t="s">
        <v>120</v>
      </c>
      <c r="C311" t="s">
        <v>434</v>
      </c>
      <c r="D311" t="s">
        <v>1457</v>
      </c>
      <c r="E311" t="s">
        <v>1458</v>
      </c>
      <c r="F311" t="s">
        <v>1459</v>
      </c>
      <c r="G311" t="s">
        <v>117</v>
      </c>
      <c r="L311">
        <v>310</v>
      </c>
      <c r="M311">
        <v>399</v>
      </c>
      <c r="N311">
        <v>2</v>
      </c>
      <c r="O311" s="6">
        <v>45140</v>
      </c>
      <c r="P311" s="6" t="str">
        <f t="shared" si="5"/>
        <v>Aug</v>
      </c>
      <c r="Q311">
        <v>7</v>
      </c>
    </row>
    <row r="312" spans="1:17" x14ac:dyDescent="0.25">
      <c r="A312">
        <v>311</v>
      </c>
      <c r="B312" t="s">
        <v>94</v>
      </c>
      <c r="C312" t="s">
        <v>492</v>
      </c>
      <c r="D312" t="s">
        <v>1460</v>
      </c>
      <c r="E312" t="s">
        <v>1461</v>
      </c>
      <c r="F312" t="s">
        <v>1462</v>
      </c>
      <c r="G312" t="s">
        <v>1463</v>
      </c>
      <c r="L312">
        <v>311</v>
      </c>
      <c r="M312">
        <v>252</v>
      </c>
      <c r="N312">
        <v>44</v>
      </c>
      <c r="O312" s="6">
        <v>45323</v>
      </c>
      <c r="P312" s="6" t="str">
        <f t="shared" si="5"/>
        <v>Feb</v>
      </c>
      <c r="Q312">
        <v>4</v>
      </c>
    </row>
    <row r="313" spans="1:17" x14ac:dyDescent="0.25">
      <c r="A313">
        <v>312</v>
      </c>
      <c r="B313" t="s">
        <v>132</v>
      </c>
      <c r="C313" t="s">
        <v>1187</v>
      </c>
      <c r="D313" t="s">
        <v>1464</v>
      </c>
      <c r="E313" t="s">
        <v>1465</v>
      </c>
      <c r="F313" t="s">
        <v>1466</v>
      </c>
      <c r="G313" t="s">
        <v>1246</v>
      </c>
      <c r="L313">
        <v>312</v>
      </c>
      <c r="M313">
        <v>353</v>
      </c>
      <c r="N313">
        <v>34</v>
      </c>
      <c r="O313" s="6">
        <v>45135</v>
      </c>
      <c r="P313" s="6" t="str">
        <f t="shared" si="5"/>
        <v>Jul</v>
      </c>
      <c r="Q313">
        <v>5</v>
      </c>
    </row>
    <row r="314" spans="1:17" x14ac:dyDescent="0.25">
      <c r="A314">
        <v>313</v>
      </c>
      <c r="B314" t="s">
        <v>589</v>
      </c>
      <c r="C314" t="s">
        <v>1467</v>
      </c>
      <c r="D314" t="s">
        <v>1468</v>
      </c>
      <c r="E314" t="s">
        <v>1469</v>
      </c>
      <c r="F314" t="s">
        <v>1470</v>
      </c>
      <c r="G314" t="s">
        <v>328</v>
      </c>
      <c r="L314">
        <v>313</v>
      </c>
      <c r="M314">
        <v>4</v>
      </c>
      <c r="N314">
        <v>29</v>
      </c>
      <c r="O314" s="6">
        <v>45404</v>
      </c>
      <c r="P314" s="6" t="str">
        <f t="shared" si="5"/>
        <v>Apr</v>
      </c>
      <c r="Q314">
        <v>1</v>
      </c>
    </row>
    <row r="315" spans="1:17" x14ac:dyDescent="0.25">
      <c r="A315">
        <v>314</v>
      </c>
      <c r="B315" t="s">
        <v>1471</v>
      </c>
      <c r="C315" t="s">
        <v>1472</v>
      </c>
      <c r="D315" t="s">
        <v>1473</v>
      </c>
      <c r="E315" t="s">
        <v>1474</v>
      </c>
      <c r="F315" t="s">
        <v>1475</v>
      </c>
      <c r="G315" t="s">
        <v>816</v>
      </c>
      <c r="L315">
        <v>314</v>
      </c>
      <c r="M315">
        <v>12</v>
      </c>
      <c r="N315">
        <v>30</v>
      </c>
      <c r="O315" s="6">
        <v>45488</v>
      </c>
      <c r="P315" s="6" t="str">
        <f t="shared" si="5"/>
        <v>Jul</v>
      </c>
      <c r="Q315">
        <v>1</v>
      </c>
    </row>
    <row r="316" spans="1:17" x14ac:dyDescent="0.25">
      <c r="A316">
        <v>315</v>
      </c>
      <c r="B316" t="s">
        <v>559</v>
      </c>
      <c r="C316" t="s">
        <v>714</v>
      </c>
      <c r="D316" t="s">
        <v>1476</v>
      </c>
      <c r="E316" t="s">
        <v>1477</v>
      </c>
      <c r="F316" t="s">
        <v>1478</v>
      </c>
      <c r="G316" t="s">
        <v>1479</v>
      </c>
      <c r="L316">
        <v>315</v>
      </c>
      <c r="M316">
        <v>431</v>
      </c>
      <c r="N316">
        <v>31</v>
      </c>
      <c r="O316" s="6">
        <v>45444</v>
      </c>
      <c r="P316" s="6" t="str">
        <f t="shared" si="5"/>
        <v>Jun</v>
      </c>
      <c r="Q316">
        <v>6</v>
      </c>
    </row>
    <row r="317" spans="1:17" x14ac:dyDescent="0.25">
      <c r="A317">
        <v>316</v>
      </c>
      <c r="B317" t="s">
        <v>84</v>
      </c>
      <c r="C317" t="s">
        <v>1480</v>
      </c>
      <c r="D317" t="s">
        <v>1481</v>
      </c>
      <c r="E317" t="s">
        <v>2228</v>
      </c>
      <c r="F317" t="s">
        <v>1482</v>
      </c>
      <c r="G317" t="s">
        <v>631</v>
      </c>
      <c r="L317">
        <v>316</v>
      </c>
      <c r="M317">
        <v>16</v>
      </c>
      <c r="N317">
        <v>27</v>
      </c>
      <c r="O317" s="6">
        <v>45320</v>
      </c>
      <c r="P317" s="6" t="str">
        <f t="shared" si="5"/>
        <v>Jan</v>
      </c>
      <c r="Q317">
        <v>3</v>
      </c>
    </row>
    <row r="318" spans="1:17" x14ac:dyDescent="0.25">
      <c r="A318">
        <v>317</v>
      </c>
      <c r="B318" t="s">
        <v>1483</v>
      </c>
      <c r="C318" t="s">
        <v>1484</v>
      </c>
      <c r="D318" t="s">
        <v>1485</v>
      </c>
      <c r="E318" t="s">
        <v>1486</v>
      </c>
      <c r="F318" t="s">
        <v>1487</v>
      </c>
      <c r="G318" t="s">
        <v>1488</v>
      </c>
      <c r="L318">
        <v>317</v>
      </c>
      <c r="M318">
        <v>299</v>
      </c>
      <c r="N318">
        <v>28</v>
      </c>
      <c r="O318" s="6">
        <v>45217</v>
      </c>
      <c r="P318" s="6" t="str">
        <f t="shared" si="5"/>
        <v>Oct</v>
      </c>
      <c r="Q318">
        <v>10</v>
      </c>
    </row>
    <row r="319" spans="1:17" x14ac:dyDescent="0.25">
      <c r="A319">
        <v>318</v>
      </c>
      <c r="B319" t="s">
        <v>1489</v>
      </c>
      <c r="C319" t="s">
        <v>1490</v>
      </c>
      <c r="D319" t="s">
        <v>1491</v>
      </c>
      <c r="E319" t="s">
        <v>1492</v>
      </c>
      <c r="F319" t="s">
        <v>1493</v>
      </c>
      <c r="G319" t="s">
        <v>1103</v>
      </c>
      <c r="L319">
        <v>318</v>
      </c>
      <c r="M319">
        <v>466</v>
      </c>
      <c r="N319">
        <v>16</v>
      </c>
      <c r="O319" s="6">
        <v>45124</v>
      </c>
      <c r="P319" s="6" t="str">
        <f t="shared" si="5"/>
        <v>Jul</v>
      </c>
      <c r="Q319">
        <v>10</v>
      </c>
    </row>
    <row r="320" spans="1:17" x14ac:dyDescent="0.25">
      <c r="A320">
        <v>319</v>
      </c>
      <c r="B320" t="s">
        <v>1494</v>
      </c>
      <c r="C320" t="s">
        <v>107</v>
      </c>
      <c r="D320" t="s">
        <v>1495</v>
      </c>
      <c r="E320" t="s">
        <v>1496</v>
      </c>
      <c r="F320" t="s">
        <v>1497</v>
      </c>
      <c r="G320" t="s">
        <v>117</v>
      </c>
      <c r="L320">
        <v>319</v>
      </c>
      <c r="M320">
        <v>177</v>
      </c>
      <c r="N320">
        <v>16</v>
      </c>
      <c r="O320" s="6">
        <v>45156</v>
      </c>
      <c r="P320" s="6" t="str">
        <f t="shared" si="5"/>
        <v>Aug</v>
      </c>
      <c r="Q320">
        <v>9</v>
      </c>
    </row>
    <row r="321" spans="1:17" x14ac:dyDescent="0.25">
      <c r="A321">
        <v>320</v>
      </c>
      <c r="B321" t="s">
        <v>1498</v>
      </c>
      <c r="C321" t="s">
        <v>492</v>
      </c>
      <c r="D321" t="s">
        <v>1499</v>
      </c>
      <c r="E321" t="s">
        <v>1500</v>
      </c>
      <c r="F321" t="s">
        <v>147</v>
      </c>
      <c r="G321" t="s">
        <v>759</v>
      </c>
      <c r="L321">
        <v>320</v>
      </c>
      <c r="M321">
        <v>56</v>
      </c>
      <c r="N321">
        <v>23</v>
      </c>
      <c r="O321" s="6">
        <v>45227</v>
      </c>
      <c r="P321" s="6" t="str">
        <f t="shared" si="5"/>
        <v>Oct</v>
      </c>
      <c r="Q321">
        <v>10</v>
      </c>
    </row>
    <row r="322" spans="1:17" x14ac:dyDescent="0.25">
      <c r="A322">
        <v>321</v>
      </c>
      <c r="B322" t="s">
        <v>1501</v>
      </c>
      <c r="C322" t="s">
        <v>565</v>
      </c>
      <c r="D322" t="s">
        <v>1502</v>
      </c>
      <c r="E322" t="s">
        <v>1503</v>
      </c>
      <c r="F322" t="s">
        <v>1504</v>
      </c>
      <c r="G322" t="s">
        <v>914</v>
      </c>
      <c r="L322">
        <v>321</v>
      </c>
      <c r="M322">
        <v>57</v>
      </c>
      <c r="N322">
        <v>5</v>
      </c>
      <c r="O322" s="6">
        <v>45218</v>
      </c>
      <c r="P322" s="6" t="str">
        <f t="shared" ref="P322:P385" si="6">TEXT(O322,"mmm")</f>
        <v>Oct</v>
      </c>
      <c r="Q322">
        <v>5</v>
      </c>
    </row>
    <row r="323" spans="1:17" x14ac:dyDescent="0.25">
      <c r="A323">
        <v>322</v>
      </c>
      <c r="B323" t="s">
        <v>334</v>
      </c>
      <c r="C323" t="s">
        <v>1505</v>
      </c>
      <c r="D323" t="s">
        <v>1506</v>
      </c>
      <c r="E323" t="s">
        <v>1507</v>
      </c>
      <c r="F323" t="s">
        <v>1508</v>
      </c>
      <c r="G323" t="s">
        <v>433</v>
      </c>
      <c r="L323">
        <v>322</v>
      </c>
      <c r="M323">
        <v>303</v>
      </c>
      <c r="N323">
        <v>32</v>
      </c>
      <c r="O323" s="6">
        <v>45460</v>
      </c>
      <c r="P323" s="6" t="str">
        <f t="shared" si="6"/>
        <v>Jun</v>
      </c>
      <c r="Q323">
        <v>7</v>
      </c>
    </row>
    <row r="324" spans="1:17" x14ac:dyDescent="0.25">
      <c r="A324">
        <v>323</v>
      </c>
      <c r="B324" t="s">
        <v>191</v>
      </c>
      <c r="C324" t="s">
        <v>320</v>
      </c>
      <c r="D324" t="s">
        <v>1509</v>
      </c>
      <c r="E324" t="s">
        <v>1510</v>
      </c>
      <c r="F324" t="s">
        <v>1511</v>
      </c>
      <c r="G324" t="s">
        <v>172</v>
      </c>
      <c r="L324">
        <v>323</v>
      </c>
      <c r="M324">
        <v>398</v>
      </c>
      <c r="N324">
        <v>19</v>
      </c>
      <c r="O324" s="6">
        <v>45664</v>
      </c>
      <c r="P324" s="6" t="str">
        <f t="shared" si="6"/>
        <v>Jan</v>
      </c>
      <c r="Q324">
        <v>4</v>
      </c>
    </row>
    <row r="325" spans="1:17" x14ac:dyDescent="0.25">
      <c r="A325">
        <v>324</v>
      </c>
      <c r="B325" t="s">
        <v>299</v>
      </c>
      <c r="C325" t="s">
        <v>1310</v>
      </c>
      <c r="D325" t="s">
        <v>1512</v>
      </c>
      <c r="E325" t="s">
        <v>1513</v>
      </c>
      <c r="F325" t="s">
        <v>1514</v>
      </c>
      <c r="G325" t="s">
        <v>1515</v>
      </c>
      <c r="L325">
        <v>324</v>
      </c>
      <c r="M325">
        <v>404</v>
      </c>
      <c r="N325">
        <v>15</v>
      </c>
      <c r="O325" s="6">
        <v>45147</v>
      </c>
      <c r="P325" s="6" t="str">
        <f t="shared" si="6"/>
        <v>Aug</v>
      </c>
      <c r="Q325">
        <v>7</v>
      </c>
    </row>
    <row r="326" spans="1:17" x14ac:dyDescent="0.25">
      <c r="A326">
        <v>325</v>
      </c>
      <c r="B326" t="s">
        <v>664</v>
      </c>
      <c r="C326" t="s">
        <v>1307</v>
      </c>
      <c r="D326" t="s">
        <v>1516</v>
      </c>
      <c r="E326" t="s">
        <v>1517</v>
      </c>
      <c r="F326" t="s">
        <v>1518</v>
      </c>
      <c r="G326" t="s">
        <v>870</v>
      </c>
      <c r="L326">
        <v>325</v>
      </c>
      <c r="M326">
        <v>357</v>
      </c>
      <c r="N326">
        <v>45</v>
      </c>
      <c r="O326" s="6">
        <v>45077</v>
      </c>
      <c r="P326" s="6" t="str">
        <f t="shared" si="6"/>
        <v>May</v>
      </c>
      <c r="Q326">
        <v>7</v>
      </c>
    </row>
    <row r="327" spans="1:17" x14ac:dyDescent="0.25">
      <c r="A327">
        <v>326</v>
      </c>
      <c r="B327" t="s">
        <v>1519</v>
      </c>
      <c r="C327" t="s">
        <v>410</v>
      </c>
      <c r="D327" t="s">
        <v>1520</v>
      </c>
      <c r="E327" t="s">
        <v>1521</v>
      </c>
      <c r="F327" t="s">
        <v>1522</v>
      </c>
      <c r="G327" t="s">
        <v>1523</v>
      </c>
      <c r="L327">
        <v>326</v>
      </c>
      <c r="M327">
        <v>298</v>
      </c>
      <c r="N327">
        <v>39</v>
      </c>
      <c r="O327" s="6">
        <v>45310</v>
      </c>
      <c r="P327" s="6" t="str">
        <f t="shared" si="6"/>
        <v>Jan</v>
      </c>
      <c r="Q327">
        <v>9</v>
      </c>
    </row>
    <row r="328" spans="1:17" x14ac:dyDescent="0.25">
      <c r="A328">
        <v>327</v>
      </c>
      <c r="B328" t="s">
        <v>132</v>
      </c>
      <c r="C328" t="s">
        <v>654</v>
      </c>
      <c r="D328" t="s">
        <v>1524</v>
      </c>
      <c r="E328" t="s">
        <v>1525</v>
      </c>
      <c r="F328" t="s">
        <v>1526</v>
      </c>
      <c r="G328" t="s">
        <v>419</v>
      </c>
      <c r="L328">
        <v>327</v>
      </c>
      <c r="M328">
        <v>357</v>
      </c>
      <c r="N328">
        <v>21</v>
      </c>
      <c r="O328" s="6">
        <v>45334</v>
      </c>
      <c r="P328" s="6" t="str">
        <f t="shared" si="6"/>
        <v>Feb</v>
      </c>
      <c r="Q328">
        <v>4</v>
      </c>
    </row>
    <row r="329" spans="1:17" x14ac:dyDescent="0.25">
      <c r="A329">
        <v>328</v>
      </c>
      <c r="B329" t="s">
        <v>398</v>
      </c>
      <c r="C329" t="s">
        <v>203</v>
      </c>
      <c r="D329" t="s">
        <v>1527</v>
      </c>
      <c r="E329" t="s">
        <v>2229</v>
      </c>
      <c r="F329" t="s">
        <v>1528</v>
      </c>
      <c r="G329" t="s">
        <v>738</v>
      </c>
      <c r="L329">
        <v>328</v>
      </c>
      <c r="M329">
        <v>460</v>
      </c>
      <c r="N329">
        <v>30</v>
      </c>
      <c r="O329" s="6">
        <v>45335</v>
      </c>
      <c r="P329" s="6" t="str">
        <f t="shared" si="6"/>
        <v>Feb</v>
      </c>
      <c r="Q329">
        <v>6</v>
      </c>
    </row>
    <row r="330" spans="1:17" x14ac:dyDescent="0.25">
      <c r="A330">
        <v>329</v>
      </c>
      <c r="B330" t="s">
        <v>1099</v>
      </c>
      <c r="C330" t="s">
        <v>1343</v>
      </c>
      <c r="D330" t="s">
        <v>1529</v>
      </c>
      <c r="E330" t="s">
        <v>1530</v>
      </c>
      <c r="F330" t="s">
        <v>1531</v>
      </c>
      <c r="G330" t="s">
        <v>184</v>
      </c>
      <c r="L330">
        <v>329</v>
      </c>
      <c r="M330">
        <v>280</v>
      </c>
      <c r="N330">
        <v>46</v>
      </c>
      <c r="O330" s="6">
        <v>45475</v>
      </c>
      <c r="P330" s="6" t="str">
        <f t="shared" si="6"/>
        <v>Jul</v>
      </c>
      <c r="Q330">
        <v>3</v>
      </c>
    </row>
    <row r="331" spans="1:17" x14ac:dyDescent="0.25">
      <c r="A331">
        <v>330</v>
      </c>
      <c r="B331" t="s">
        <v>1532</v>
      </c>
      <c r="C331" t="s">
        <v>1533</v>
      </c>
      <c r="D331" t="s">
        <v>1534</v>
      </c>
      <c r="E331" t="s">
        <v>1535</v>
      </c>
      <c r="F331" t="s">
        <v>1536</v>
      </c>
      <c r="G331" t="s">
        <v>59</v>
      </c>
      <c r="L331">
        <v>330</v>
      </c>
      <c r="M331">
        <v>94</v>
      </c>
      <c r="N331">
        <v>8</v>
      </c>
      <c r="O331" s="6">
        <v>45290</v>
      </c>
      <c r="P331" s="6" t="str">
        <f t="shared" si="6"/>
        <v>Dec</v>
      </c>
      <c r="Q331">
        <v>9</v>
      </c>
    </row>
    <row r="332" spans="1:17" x14ac:dyDescent="0.25">
      <c r="A332">
        <v>331</v>
      </c>
      <c r="B332" t="s">
        <v>501</v>
      </c>
      <c r="C332" t="s">
        <v>469</v>
      </c>
      <c r="D332" t="s">
        <v>1537</v>
      </c>
      <c r="E332" t="s">
        <v>1538</v>
      </c>
      <c r="F332" t="s">
        <v>1539</v>
      </c>
      <c r="G332" t="s">
        <v>1170</v>
      </c>
      <c r="L332">
        <v>331</v>
      </c>
      <c r="M332">
        <v>353</v>
      </c>
      <c r="N332">
        <v>24</v>
      </c>
      <c r="O332" s="6">
        <v>45094</v>
      </c>
      <c r="P332" s="6" t="str">
        <f t="shared" si="6"/>
        <v>Jun</v>
      </c>
      <c r="Q332">
        <v>9</v>
      </c>
    </row>
    <row r="333" spans="1:17" x14ac:dyDescent="0.25">
      <c r="A333">
        <v>332</v>
      </c>
      <c r="B333" t="s">
        <v>1540</v>
      </c>
      <c r="C333" t="s">
        <v>1374</v>
      </c>
      <c r="D333" t="s">
        <v>1541</v>
      </c>
      <c r="E333" t="s">
        <v>2230</v>
      </c>
      <c r="F333" t="s">
        <v>1542</v>
      </c>
      <c r="G333" t="s">
        <v>392</v>
      </c>
      <c r="L333">
        <v>332</v>
      </c>
      <c r="M333">
        <v>495</v>
      </c>
      <c r="N333">
        <v>50</v>
      </c>
      <c r="O333" s="6">
        <v>45201</v>
      </c>
      <c r="P333" s="6" t="str">
        <f t="shared" si="6"/>
        <v>Oct</v>
      </c>
      <c r="Q333">
        <v>9</v>
      </c>
    </row>
    <row r="334" spans="1:17" x14ac:dyDescent="0.25">
      <c r="A334">
        <v>333</v>
      </c>
      <c r="B334" t="s">
        <v>1543</v>
      </c>
      <c r="C334" t="s">
        <v>1544</v>
      </c>
      <c r="D334" t="s">
        <v>1545</v>
      </c>
      <c r="E334" t="s">
        <v>1546</v>
      </c>
      <c r="F334" t="s">
        <v>1547</v>
      </c>
      <c r="G334" t="s">
        <v>249</v>
      </c>
      <c r="L334">
        <v>333</v>
      </c>
      <c r="M334">
        <v>121</v>
      </c>
      <c r="N334">
        <v>34</v>
      </c>
      <c r="O334" s="6">
        <v>45277</v>
      </c>
      <c r="P334" s="6" t="str">
        <f t="shared" si="6"/>
        <v>Dec</v>
      </c>
      <c r="Q334">
        <v>1</v>
      </c>
    </row>
    <row r="335" spans="1:17" x14ac:dyDescent="0.25">
      <c r="A335">
        <v>334</v>
      </c>
      <c r="B335" t="s">
        <v>524</v>
      </c>
      <c r="C335" t="s">
        <v>511</v>
      </c>
      <c r="D335" t="s">
        <v>1548</v>
      </c>
      <c r="E335" t="s">
        <v>1549</v>
      </c>
      <c r="F335" t="s">
        <v>1550</v>
      </c>
      <c r="G335" t="s">
        <v>569</v>
      </c>
      <c r="L335">
        <v>334</v>
      </c>
      <c r="M335">
        <v>411</v>
      </c>
      <c r="N335">
        <v>35</v>
      </c>
      <c r="O335" s="6">
        <v>45736</v>
      </c>
      <c r="P335" s="6" t="str">
        <f t="shared" si="6"/>
        <v>Mar</v>
      </c>
      <c r="Q335">
        <v>1</v>
      </c>
    </row>
    <row r="336" spans="1:17" x14ac:dyDescent="0.25">
      <c r="A336">
        <v>335</v>
      </c>
      <c r="B336" t="s">
        <v>132</v>
      </c>
      <c r="C336" t="s">
        <v>1551</v>
      </c>
      <c r="D336" t="s">
        <v>1552</v>
      </c>
      <c r="E336" t="s">
        <v>1553</v>
      </c>
      <c r="F336" t="s">
        <v>1554</v>
      </c>
      <c r="G336" t="s">
        <v>783</v>
      </c>
      <c r="L336">
        <v>335</v>
      </c>
      <c r="M336">
        <v>473</v>
      </c>
      <c r="N336">
        <v>1</v>
      </c>
      <c r="O336" s="6">
        <v>45477</v>
      </c>
      <c r="P336" s="6" t="str">
        <f t="shared" si="6"/>
        <v>Jul</v>
      </c>
      <c r="Q336">
        <v>2</v>
      </c>
    </row>
    <row r="337" spans="1:17" x14ac:dyDescent="0.25">
      <c r="A337">
        <v>336</v>
      </c>
      <c r="B337" t="s">
        <v>486</v>
      </c>
      <c r="C337" t="s">
        <v>1555</v>
      </c>
      <c r="D337" t="s">
        <v>1556</v>
      </c>
      <c r="E337" t="s">
        <v>1557</v>
      </c>
      <c r="F337" t="s">
        <v>1558</v>
      </c>
      <c r="G337" t="s">
        <v>463</v>
      </c>
      <c r="L337">
        <v>336</v>
      </c>
      <c r="M337">
        <v>429</v>
      </c>
      <c r="N337">
        <v>8</v>
      </c>
      <c r="O337" s="6">
        <v>45086</v>
      </c>
      <c r="P337" s="6" t="str">
        <f t="shared" si="6"/>
        <v>Jun</v>
      </c>
      <c r="Q337">
        <v>4</v>
      </c>
    </row>
    <row r="338" spans="1:17" x14ac:dyDescent="0.25">
      <c r="A338">
        <v>337</v>
      </c>
      <c r="B338" t="s">
        <v>1559</v>
      </c>
      <c r="C338" t="s">
        <v>1560</v>
      </c>
      <c r="D338" t="s">
        <v>1561</v>
      </c>
      <c r="E338" t="s">
        <v>1562</v>
      </c>
      <c r="F338" t="s">
        <v>1563</v>
      </c>
      <c r="G338" t="s">
        <v>603</v>
      </c>
      <c r="L338">
        <v>337</v>
      </c>
      <c r="M338">
        <v>477</v>
      </c>
      <c r="N338">
        <v>35</v>
      </c>
      <c r="O338" s="6">
        <v>45723</v>
      </c>
      <c r="P338" s="6" t="str">
        <f t="shared" si="6"/>
        <v>Mar</v>
      </c>
      <c r="Q338">
        <v>10</v>
      </c>
    </row>
    <row r="339" spans="1:17" x14ac:dyDescent="0.25">
      <c r="A339">
        <v>338</v>
      </c>
      <c r="B339" t="s">
        <v>1564</v>
      </c>
      <c r="C339" t="s">
        <v>511</v>
      </c>
      <c r="D339" t="s">
        <v>1565</v>
      </c>
      <c r="E339" t="s">
        <v>1566</v>
      </c>
      <c r="F339" t="s">
        <v>1567</v>
      </c>
      <c r="G339" t="s">
        <v>1568</v>
      </c>
      <c r="L339">
        <v>338</v>
      </c>
      <c r="M339">
        <v>131</v>
      </c>
      <c r="N339">
        <v>35</v>
      </c>
      <c r="O339" s="6">
        <v>45065</v>
      </c>
      <c r="P339" s="6" t="str">
        <f t="shared" si="6"/>
        <v>May</v>
      </c>
      <c r="Q339">
        <v>8</v>
      </c>
    </row>
    <row r="340" spans="1:17" x14ac:dyDescent="0.25">
      <c r="A340">
        <v>339</v>
      </c>
      <c r="B340" t="s">
        <v>1569</v>
      </c>
      <c r="C340" t="s">
        <v>95</v>
      </c>
      <c r="D340" t="s">
        <v>1570</v>
      </c>
      <c r="E340" t="s">
        <v>1571</v>
      </c>
      <c r="F340" t="s">
        <v>1572</v>
      </c>
      <c r="G340" t="s">
        <v>355</v>
      </c>
      <c r="L340">
        <v>339</v>
      </c>
      <c r="M340">
        <v>341</v>
      </c>
      <c r="N340">
        <v>36</v>
      </c>
      <c r="O340" s="6">
        <v>45472</v>
      </c>
      <c r="P340" s="6" t="str">
        <f t="shared" si="6"/>
        <v>Jun</v>
      </c>
      <c r="Q340">
        <v>6</v>
      </c>
    </row>
    <row r="341" spans="1:17" x14ac:dyDescent="0.25">
      <c r="A341">
        <v>340</v>
      </c>
      <c r="B341" t="s">
        <v>1573</v>
      </c>
      <c r="C341" t="s">
        <v>434</v>
      </c>
      <c r="D341" t="s">
        <v>1574</v>
      </c>
      <c r="E341" t="s">
        <v>1575</v>
      </c>
      <c r="F341" t="s">
        <v>1576</v>
      </c>
      <c r="G341" t="s">
        <v>196</v>
      </c>
      <c r="L341">
        <v>340</v>
      </c>
      <c r="M341">
        <v>122</v>
      </c>
      <c r="N341">
        <v>4</v>
      </c>
      <c r="O341" s="6">
        <v>45132</v>
      </c>
      <c r="P341" s="6" t="str">
        <f t="shared" si="6"/>
        <v>Jul</v>
      </c>
      <c r="Q341">
        <v>4</v>
      </c>
    </row>
    <row r="342" spans="1:17" x14ac:dyDescent="0.25">
      <c r="A342">
        <v>341</v>
      </c>
      <c r="B342" t="s">
        <v>84</v>
      </c>
      <c r="C342" t="s">
        <v>1577</v>
      </c>
      <c r="D342" t="s">
        <v>1578</v>
      </c>
      <c r="E342" t="s">
        <v>1579</v>
      </c>
      <c r="F342" t="s">
        <v>1580</v>
      </c>
      <c r="G342" t="s">
        <v>467</v>
      </c>
      <c r="L342">
        <v>341</v>
      </c>
      <c r="M342">
        <v>78</v>
      </c>
      <c r="N342">
        <v>39</v>
      </c>
      <c r="O342" s="6">
        <v>45228</v>
      </c>
      <c r="P342" s="6" t="str">
        <f t="shared" si="6"/>
        <v>Oct</v>
      </c>
      <c r="Q342">
        <v>9</v>
      </c>
    </row>
    <row r="343" spans="1:17" x14ac:dyDescent="0.25">
      <c r="A343">
        <v>342</v>
      </c>
      <c r="B343" t="s">
        <v>319</v>
      </c>
      <c r="C343" t="s">
        <v>1581</v>
      </c>
      <c r="D343" t="s">
        <v>1582</v>
      </c>
      <c r="E343" t="s">
        <v>1583</v>
      </c>
      <c r="F343" t="s">
        <v>1584</v>
      </c>
      <c r="G343" t="s">
        <v>298</v>
      </c>
      <c r="L343">
        <v>342</v>
      </c>
      <c r="M343">
        <v>201</v>
      </c>
      <c r="N343">
        <v>40</v>
      </c>
      <c r="O343" s="6">
        <v>45664</v>
      </c>
      <c r="P343" s="6" t="str">
        <f t="shared" si="6"/>
        <v>Jan</v>
      </c>
      <c r="Q343">
        <v>6</v>
      </c>
    </row>
    <row r="344" spans="1:17" x14ac:dyDescent="0.25">
      <c r="A344">
        <v>343</v>
      </c>
      <c r="B344" t="s">
        <v>1585</v>
      </c>
      <c r="C344" t="s">
        <v>1586</v>
      </c>
      <c r="D344" t="s">
        <v>1587</v>
      </c>
      <c r="E344" t="s">
        <v>1588</v>
      </c>
      <c r="F344" t="s">
        <v>1589</v>
      </c>
      <c r="G344" t="s">
        <v>1590</v>
      </c>
      <c r="L344">
        <v>343</v>
      </c>
      <c r="M344">
        <v>434</v>
      </c>
      <c r="N344">
        <v>5</v>
      </c>
      <c r="O344" s="6">
        <v>45311</v>
      </c>
      <c r="P344" s="6" t="str">
        <f t="shared" si="6"/>
        <v>Jan</v>
      </c>
      <c r="Q344">
        <v>4</v>
      </c>
    </row>
    <row r="345" spans="1:17" x14ac:dyDescent="0.25">
      <c r="A345">
        <v>344</v>
      </c>
      <c r="B345" t="s">
        <v>1099</v>
      </c>
      <c r="C345" t="s">
        <v>192</v>
      </c>
      <c r="D345" t="s">
        <v>1591</v>
      </c>
      <c r="E345" t="s">
        <v>1592</v>
      </c>
      <c r="F345" t="s">
        <v>1593</v>
      </c>
      <c r="G345" t="s">
        <v>1273</v>
      </c>
      <c r="L345">
        <v>344</v>
      </c>
      <c r="M345">
        <v>324</v>
      </c>
      <c r="N345">
        <v>20</v>
      </c>
      <c r="O345" s="6">
        <v>45760</v>
      </c>
      <c r="P345" s="6" t="str">
        <f t="shared" si="6"/>
        <v>Apr</v>
      </c>
      <c r="Q345">
        <v>5</v>
      </c>
    </row>
    <row r="346" spans="1:17" x14ac:dyDescent="0.25">
      <c r="A346">
        <v>345</v>
      </c>
      <c r="B346" t="s">
        <v>501</v>
      </c>
      <c r="C346" t="s">
        <v>1594</v>
      </c>
      <c r="D346" t="s">
        <v>1595</v>
      </c>
      <c r="E346" t="s">
        <v>1596</v>
      </c>
      <c r="F346" t="s">
        <v>1597</v>
      </c>
      <c r="G346" t="s">
        <v>1598</v>
      </c>
      <c r="L346">
        <v>345</v>
      </c>
      <c r="M346">
        <v>312</v>
      </c>
      <c r="N346">
        <v>40</v>
      </c>
      <c r="O346" s="6">
        <v>45118</v>
      </c>
      <c r="P346" s="6" t="str">
        <f t="shared" si="6"/>
        <v>Jul</v>
      </c>
      <c r="Q346">
        <v>1</v>
      </c>
    </row>
    <row r="347" spans="1:17" x14ac:dyDescent="0.25">
      <c r="A347">
        <v>346</v>
      </c>
      <c r="B347" t="s">
        <v>1599</v>
      </c>
      <c r="C347" t="s">
        <v>1600</v>
      </c>
      <c r="D347" t="s">
        <v>1601</v>
      </c>
      <c r="E347" t="s">
        <v>1602</v>
      </c>
      <c r="F347" t="s">
        <v>1603</v>
      </c>
      <c r="G347" t="s">
        <v>1604</v>
      </c>
      <c r="L347">
        <v>346</v>
      </c>
      <c r="M347">
        <v>252</v>
      </c>
      <c r="N347">
        <v>6</v>
      </c>
      <c r="O347" s="6">
        <v>45526</v>
      </c>
      <c r="P347" s="6" t="str">
        <f t="shared" si="6"/>
        <v>Aug</v>
      </c>
      <c r="Q347">
        <v>10</v>
      </c>
    </row>
    <row r="348" spans="1:17" x14ac:dyDescent="0.25">
      <c r="A348">
        <v>347</v>
      </c>
      <c r="B348" t="s">
        <v>299</v>
      </c>
      <c r="C348" t="s">
        <v>492</v>
      </c>
      <c r="D348" t="s">
        <v>1605</v>
      </c>
      <c r="E348" t="s">
        <v>1606</v>
      </c>
      <c r="F348" t="s">
        <v>1607</v>
      </c>
      <c r="G348" t="s">
        <v>1608</v>
      </c>
      <c r="L348">
        <v>347</v>
      </c>
      <c r="M348">
        <v>80</v>
      </c>
      <c r="N348">
        <v>24</v>
      </c>
      <c r="O348" s="6">
        <v>45539</v>
      </c>
      <c r="P348" s="6" t="str">
        <f t="shared" si="6"/>
        <v>Sep</v>
      </c>
      <c r="Q348">
        <v>8</v>
      </c>
    </row>
    <row r="349" spans="1:17" x14ac:dyDescent="0.25">
      <c r="A349">
        <v>348</v>
      </c>
      <c r="B349" t="s">
        <v>444</v>
      </c>
      <c r="C349" t="s">
        <v>904</v>
      </c>
      <c r="D349" t="s">
        <v>1609</v>
      </c>
      <c r="E349" t="s">
        <v>1610</v>
      </c>
      <c r="F349" t="s">
        <v>1611</v>
      </c>
      <c r="G349" t="s">
        <v>1146</v>
      </c>
      <c r="L349">
        <v>348</v>
      </c>
      <c r="M349">
        <v>100</v>
      </c>
      <c r="N349">
        <v>21</v>
      </c>
      <c r="O349" s="6">
        <v>45436</v>
      </c>
      <c r="P349" s="6" t="str">
        <f t="shared" si="6"/>
        <v>May</v>
      </c>
      <c r="Q349">
        <v>5</v>
      </c>
    </row>
    <row r="350" spans="1:17" x14ac:dyDescent="0.25">
      <c r="A350">
        <v>349</v>
      </c>
      <c r="B350" t="s">
        <v>289</v>
      </c>
      <c r="C350" t="s">
        <v>1612</v>
      </c>
      <c r="D350" t="s">
        <v>1613</v>
      </c>
      <c r="E350" t="s">
        <v>1614</v>
      </c>
      <c r="F350" t="s">
        <v>1615</v>
      </c>
      <c r="G350" t="s">
        <v>1220</v>
      </c>
      <c r="L350">
        <v>349</v>
      </c>
      <c r="M350">
        <v>336</v>
      </c>
      <c r="N350">
        <v>44</v>
      </c>
      <c r="O350" s="6">
        <v>45078</v>
      </c>
      <c r="P350" s="6" t="str">
        <f t="shared" si="6"/>
        <v>Jun</v>
      </c>
      <c r="Q350">
        <v>5</v>
      </c>
    </row>
    <row r="351" spans="1:17" x14ac:dyDescent="0.25">
      <c r="A351">
        <v>350</v>
      </c>
      <c r="B351" t="s">
        <v>892</v>
      </c>
      <c r="C351" t="s">
        <v>1171</v>
      </c>
      <c r="D351" t="s">
        <v>1616</v>
      </c>
      <c r="E351" t="s">
        <v>1617</v>
      </c>
      <c r="F351" t="s">
        <v>1618</v>
      </c>
      <c r="G351" t="s">
        <v>779</v>
      </c>
      <c r="L351">
        <v>350</v>
      </c>
      <c r="M351">
        <v>436</v>
      </c>
      <c r="N351">
        <v>41</v>
      </c>
      <c r="O351" s="6">
        <v>45660</v>
      </c>
      <c r="P351" s="6" t="str">
        <f t="shared" si="6"/>
        <v>Jan</v>
      </c>
      <c r="Q351">
        <v>2</v>
      </c>
    </row>
    <row r="352" spans="1:17" x14ac:dyDescent="0.25">
      <c r="A352">
        <v>351</v>
      </c>
      <c r="B352" t="s">
        <v>1619</v>
      </c>
      <c r="C352" t="s">
        <v>904</v>
      </c>
      <c r="D352" t="s">
        <v>1620</v>
      </c>
      <c r="E352" t="s">
        <v>1621</v>
      </c>
      <c r="F352" t="s">
        <v>1622</v>
      </c>
      <c r="G352" t="s">
        <v>196</v>
      </c>
      <c r="L352">
        <v>351</v>
      </c>
      <c r="M352">
        <v>116</v>
      </c>
      <c r="N352">
        <v>38</v>
      </c>
      <c r="O352" s="6">
        <v>45411</v>
      </c>
      <c r="P352" s="6" t="str">
        <f t="shared" si="6"/>
        <v>Apr</v>
      </c>
      <c r="Q352">
        <v>10</v>
      </c>
    </row>
    <row r="353" spans="1:17" x14ac:dyDescent="0.25">
      <c r="A353">
        <v>352</v>
      </c>
      <c r="B353" t="s">
        <v>1623</v>
      </c>
      <c r="C353" t="s">
        <v>1624</v>
      </c>
      <c r="D353" t="s">
        <v>1625</v>
      </c>
      <c r="E353" t="s">
        <v>1626</v>
      </c>
      <c r="F353" t="s">
        <v>1627</v>
      </c>
      <c r="G353" t="s">
        <v>1628</v>
      </c>
      <c r="L353">
        <v>352</v>
      </c>
      <c r="M353">
        <v>102</v>
      </c>
      <c r="N353">
        <v>23</v>
      </c>
      <c r="O353" s="6">
        <v>45645</v>
      </c>
      <c r="P353" s="6" t="str">
        <f t="shared" si="6"/>
        <v>Dec</v>
      </c>
      <c r="Q353">
        <v>2</v>
      </c>
    </row>
    <row r="354" spans="1:17" x14ac:dyDescent="0.25">
      <c r="A354">
        <v>353</v>
      </c>
      <c r="B354" t="s">
        <v>1629</v>
      </c>
      <c r="C354" t="s">
        <v>285</v>
      </c>
      <c r="D354" t="s">
        <v>1630</v>
      </c>
      <c r="E354" t="s">
        <v>1631</v>
      </c>
      <c r="F354" t="s">
        <v>1632</v>
      </c>
      <c r="G354" t="s">
        <v>1155</v>
      </c>
      <c r="L354">
        <v>353</v>
      </c>
      <c r="M354">
        <v>459</v>
      </c>
      <c r="N354">
        <v>26</v>
      </c>
      <c r="O354" s="6">
        <v>45690</v>
      </c>
      <c r="P354" s="6" t="str">
        <f t="shared" si="6"/>
        <v>Feb</v>
      </c>
      <c r="Q354">
        <v>5</v>
      </c>
    </row>
    <row r="355" spans="1:17" x14ac:dyDescent="0.25">
      <c r="A355">
        <v>354</v>
      </c>
      <c r="B355" t="s">
        <v>340</v>
      </c>
      <c r="C355" t="s">
        <v>192</v>
      </c>
      <c r="D355" t="s">
        <v>1633</v>
      </c>
      <c r="E355" t="s">
        <v>1634</v>
      </c>
      <c r="F355" t="s">
        <v>1635</v>
      </c>
      <c r="G355" t="s">
        <v>148</v>
      </c>
      <c r="L355">
        <v>354</v>
      </c>
      <c r="M355">
        <v>235</v>
      </c>
      <c r="N355">
        <v>21</v>
      </c>
      <c r="O355" s="6">
        <v>45365</v>
      </c>
      <c r="P355" s="6" t="str">
        <f t="shared" si="6"/>
        <v>Mar</v>
      </c>
      <c r="Q355">
        <v>9</v>
      </c>
    </row>
    <row r="356" spans="1:17" x14ac:dyDescent="0.25">
      <c r="A356">
        <v>355</v>
      </c>
      <c r="B356" t="s">
        <v>874</v>
      </c>
      <c r="C356" t="s">
        <v>1636</v>
      </c>
      <c r="D356" t="s">
        <v>1637</v>
      </c>
      <c r="E356" t="s">
        <v>1638</v>
      </c>
      <c r="F356" t="s">
        <v>1639</v>
      </c>
      <c r="G356" t="s">
        <v>759</v>
      </c>
      <c r="L356">
        <v>355</v>
      </c>
      <c r="M356">
        <v>458</v>
      </c>
      <c r="N356">
        <v>29</v>
      </c>
      <c r="O356" s="6">
        <v>45094</v>
      </c>
      <c r="P356" s="6" t="str">
        <f t="shared" si="6"/>
        <v>Jun</v>
      </c>
      <c r="Q356">
        <v>8</v>
      </c>
    </row>
    <row r="357" spans="1:17" x14ac:dyDescent="0.25">
      <c r="A357">
        <v>356</v>
      </c>
      <c r="B357" t="s">
        <v>197</v>
      </c>
      <c r="C357" t="s">
        <v>772</v>
      </c>
      <c r="D357" t="s">
        <v>1640</v>
      </c>
      <c r="E357" t="s">
        <v>1641</v>
      </c>
      <c r="F357" t="s">
        <v>1642</v>
      </c>
      <c r="G357" t="s">
        <v>1236</v>
      </c>
      <c r="L357">
        <v>356</v>
      </c>
      <c r="M357">
        <v>303</v>
      </c>
      <c r="N357">
        <v>40</v>
      </c>
      <c r="O357" s="6">
        <v>45048</v>
      </c>
      <c r="P357" s="6" t="str">
        <f t="shared" si="6"/>
        <v>May</v>
      </c>
      <c r="Q357">
        <v>1</v>
      </c>
    </row>
    <row r="358" spans="1:17" x14ac:dyDescent="0.25">
      <c r="A358">
        <v>357</v>
      </c>
      <c r="B358" t="s">
        <v>1643</v>
      </c>
      <c r="C358" t="s">
        <v>150</v>
      </c>
      <c r="D358" t="s">
        <v>1644</v>
      </c>
      <c r="E358" t="s">
        <v>1645</v>
      </c>
      <c r="F358" t="s">
        <v>1646</v>
      </c>
      <c r="G358" t="s">
        <v>88</v>
      </c>
      <c r="L358">
        <v>357</v>
      </c>
      <c r="M358">
        <v>471</v>
      </c>
      <c r="N358">
        <v>35</v>
      </c>
      <c r="O358" s="6">
        <v>45539</v>
      </c>
      <c r="P358" s="6" t="str">
        <f t="shared" si="6"/>
        <v>Sep</v>
      </c>
      <c r="Q358">
        <v>6</v>
      </c>
    </row>
    <row r="359" spans="1:17" x14ac:dyDescent="0.25">
      <c r="A359">
        <v>358</v>
      </c>
      <c r="B359" t="s">
        <v>238</v>
      </c>
      <c r="C359" t="s">
        <v>1647</v>
      </c>
      <c r="D359" t="s">
        <v>1648</v>
      </c>
      <c r="E359" t="s">
        <v>1649</v>
      </c>
      <c r="F359" t="s">
        <v>1650</v>
      </c>
      <c r="G359" t="s">
        <v>219</v>
      </c>
      <c r="L359">
        <v>358</v>
      </c>
      <c r="M359">
        <v>360</v>
      </c>
      <c r="N359">
        <v>4</v>
      </c>
      <c r="O359" s="6">
        <v>45184</v>
      </c>
      <c r="P359" s="6" t="str">
        <f t="shared" si="6"/>
        <v>Sep</v>
      </c>
      <c r="Q359">
        <v>8</v>
      </c>
    </row>
    <row r="360" spans="1:17" x14ac:dyDescent="0.25">
      <c r="A360">
        <v>359</v>
      </c>
      <c r="B360" t="s">
        <v>1651</v>
      </c>
      <c r="C360" t="s">
        <v>150</v>
      </c>
      <c r="D360" t="s">
        <v>1652</v>
      </c>
      <c r="E360" t="s">
        <v>1653</v>
      </c>
      <c r="F360" t="s">
        <v>1654</v>
      </c>
      <c r="G360" t="s">
        <v>1079</v>
      </c>
      <c r="L360">
        <v>359</v>
      </c>
      <c r="M360">
        <v>320</v>
      </c>
      <c r="N360">
        <v>27</v>
      </c>
      <c r="O360" s="6">
        <v>45397</v>
      </c>
      <c r="P360" s="6" t="str">
        <f t="shared" si="6"/>
        <v>Apr</v>
      </c>
      <c r="Q360">
        <v>6</v>
      </c>
    </row>
    <row r="361" spans="1:17" x14ac:dyDescent="0.25">
      <c r="A361">
        <v>360</v>
      </c>
      <c r="B361" t="s">
        <v>24</v>
      </c>
      <c r="C361" t="s">
        <v>1655</v>
      </c>
      <c r="D361" t="s">
        <v>1656</v>
      </c>
      <c r="E361" t="s">
        <v>2231</v>
      </c>
      <c r="F361" t="s">
        <v>1657</v>
      </c>
      <c r="G361" t="s">
        <v>1092</v>
      </c>
      <c r="L361">
        <v>360</v>
      </c>
      <c r="M361">
        <v>336</v>
      </c>
      <c r="N361">
        <v>1</v>
      </c>
      <c r="O361" s="6">
        <v>45660</v>
      </c>
      <c r="P361" s="6" t="str">
        <f t="shared" si="6"/>
        <v>Jan</v>
      </c>
      <c r="Q361">
        <v>3</v>
      </c>
    </row>
    <row r="362" spans="1:17" x14ac:dyDescent="0.25">
      <c r="A362">
        <v>361</v>
      </c>
      <c r="B362" t="s">
        <v>1658</v>
      </c>
      <c r="C362" t="s">
        <v>1659</v>
      </c>
      <c r="D362" t="s">
        <v>1660</v>
      </c>
      <c r="E362" t="s">
        <v>2232</v>
      </c>
      <c r="F362" t="s">
        <v>1661</v>
      </c>
      <c r="G362" t="s">
        <v>738</v>
      </c>
      <c r="L362">
        <v>361</v>
      </c>
      <c r="M362">
        <v>98</v>
      </c>
      <c r="N362">
        <v>31</v>
      </c>
      <c r="O362" s="6">
        <v>45073</v>
      </c>
      <c r="P362" s="6" t="str">
        <f t="shared" si="6"/>
        <v>May</v>
      </c>
      <c r="Q362">
        <v>1</v>
      </c>
    </row>
    <row r="363" spans="1:17" x14ac:dyDescent="0.25">
      <c r="A363">
        <v>362</v>
      </c>
      <c r="B363" t="s">
        <v>486</v>
      </c>
      <c r="C363" t="s">
        <v>382</v>
      </c>
      <c r="D363" t="s">
        <v>1662</v>
      </c>
      <c r="E363" t="s">
        <v>1663</v>
      </c>
      <c r="F363" t="s">
        <v>1664</v>
      </c>
      <c r="G363" t="s">
        <v>510</v>
      </c>
      <c r="L363">
        <v>362</v>
      </c>
      <c r="M363">
        <v>48</v>
      </c>
      <c r="N363">
        <v>16</v>
      </c>
      <c r="O363" s="6">
        <v>45671</v>
      </c>
      <c r="P363" s="6" t="str">
        <f t="shared" si="6"/>
        <v>Jan</v>
      </c>
      <c r="Q363">
        <v>2</v>
      </c>
    </row>
    <row r="364" spans="1:17" x14ac:dyDescent="0.25">
      <c r="A364">
        <v>363</v>
      </c>
      <c r="B364" t="s">
        <v>1665</v>
      </c>
      <c r="C364" t="s">
        <v>1666</v>
      </c>
      <c r="D364" t="s">
        <v>1667</v>
      </c>
      <c r="E364" t="s">
        <v>1668</v>
      </c>
      <c r="F364" t="s">
        <v>1669</v>
      </c>
      <c r="G364" t="s">
        <v>833</v>
      </c>
      <c r="L364">
        <v>363</v>
      </c>
      <c r="M364">
        <v>407</v>
      </c>
      <c r="N364">
        <v>11</v>
      </c>
      <c r="O364" s="6">
        <v>45507</v>
      </c>
      <c r="P364" s="6" t="str">
        <f t="shared" si="6"/>
        <v>Aug</v>
      </c>
      <c r="Q364">
        <v>9</v>
      </c>
    </row>
    <row r="365" spans="1:17" x14ac:dyDescent="0.25">
      <c r="A365">
        <v>364</v>
      </c>
      <c r="B365" t="s">
        <v>1670</v>
      </c>
      <c r="C365" t="s">
        <v>675</v>
      </c>
      <c r="D365" t="s">
        <v>1671</v>
      </c>
      <c r="E365" t="s">
        <v>1672</v>
      </c>
      <c r="F365" t="s">
        <v>1673</v>
      </c>
      <c r="G365" t="s">
        <v>536</v>
      </c>
      <c r="L365">
        <v>364</v>
      </c>
      <c r="M365">
        <v>146</v>
      </c>
      <c r="N365">
        <v>1</v>
      </c>
      <c r="O365" s="6">
        <v>45638</v>
      </c>
      <c r="P365" s="6" t="str">
        <f t="shared" si="6"/>
        <v>Dec</v>
      </c>
      <c r="Q365">
        <v>2</v>
      </c>
    </row>
    <row r="366" spans="1:17" x14ac:dyDescent="0.25">
      <c r="A366">
        <v>365</v>
      </c>
      <c r="B366" t="s">
        <v>903</v>
      </c>
      <c r="C366" t="s">
        <v>1058</v>
      </c>
      <c r="D366" t="s">
        <v>1674</v>
      </c>
      <c r="E366" t="s">
        <v>1675</v>
      </c>
      <c r="F366" t="s">
        <v>1676</v>
      </c>
      <c r="G366" t="s">
        <v>738</v>
      </c>
      <c r="L366">
        <v>365</v>
      </c>
      <c r="M366">
        <v>209</v>
      </c>
      <c r="N366">
        <v>15</v>
      </c>
      <c r="O366" s="6">
        <v>45276</v>
      </c>
      <c r="P366" s="6" t="str">
        <f t="shared" si="6"/>
        <v>Dec</v>
      </c>
      <c r="Q366">
        <v>3</v>
      </c>
    </row>
    <row r="367" spans="1:17" x14ac:dyDescent="0.25">
      <c r="A367">
        <v>366</v>
      </c>
      <c r="B367" t="s">
        <v>1599</v>
      </c>
      <c r="C367" t="s">
        <v>1677</v>
      </c>
      <c r="D367" t="s">
        <v>1678</v>
      </c>
      <c r="E367" t="s">
        <v>1679</v>
      </c>
      <c r="F367" t="s">
        <v>1680</v>
      </c>
      <c r="G367" t="s">
        <v>1604</v>
      </c>
      <c r="L367">
        <v>366</v>
      </c>
      <c r="M367">
        <v>367</v>
      </c>
      <c r="N367">
        <v>4</v>
      </c>
      <c r="O367" s="6">
        <v>45581</v>
      </c>
      <c r="P367" s="6" t="str">
        <f t="shared" si="6"/>
        <v>Oct</v>
      </c>
      <c r="Q367">
        <v>10</v>
      </c>
    </row>
    <row r="368" spans="1:17" x14ac:dyDescent="0.25">
      <c r="A368">
        <v>367</v>
      </c>
      <c r="B368" t="s">
        <v>266</v>
      </c>
      <c r="C368" t="s">
        <v>875</v>
      </c>
      <c r="D368" t="s">
        <v>1681</v>
      </c>
      <c r="E368" t="s">
        <v>1682</v>
      </c>
      <c r="F368" t="s">
        <v>1683</v>
      </c>
      <c r="G368" t="s">
        <v>1684</v>
      </c>
      <c r="L368">
        <v>367</v>
      </c>
      <c r="M368">
        <v>320</v>
      </c>
      <c r="N368">
        <v>34</v>
      </c>
      <c r="O368" s="6">
        <v>45422</v>
      </c>
      <c r="P368" s="6" t="str">
        <f t="shared" si="6"/>
        <v>May</v>
      </c>
      <c r="Q368">
        <v>3</v>
      </c>
    </row>
    <row r="369" spans="1:17" x14ac:dyDescent="0.25">
      <c r="A369">
        <v>368</v>
      </c>
      <c r="B369" t="s">
        <v>505</v>
      </c>
      <c r="C369" t="s">
        <v>1122</v>
      </c>
      <c r="D369" t="s">
        <v>1685</v>
      </c>
      <c r="E369" t="s">
        <v>1686</v>
      </c>
      <c r="F369" t="s">
        <v>1687</v>
      </c>
      <c r="G369" t="s">
        <v>1688</v>
      </c>
      <c r="L369">
        <v>368</v>
      </c>
      <c r="M369">
        <v>399</v>
      </c>
      <c r="N369">
        <v>36</v>
      </c>
      <c r="O369" s="6">
        <v>45627</v>
      </c>
      <c r="P369" s="6" t="str">
        <f t="shared" si="6"/>
        <v>Dec</v>
      </c>
      <c r="Q369">
        <v>2</v>
      </c>
    </row>
    <row r="370" spans="1:17" x14ac:dyDescent="0.25">
      <c r="A370">
        <v>369</v>
      </c>
      <c r="B370" t="s">
        <v>1282</v>
      </c>
      <c r="C370" t="s">
        <v>43</v>
      </c>
      <c r="D370" t="s">
        <v>1689</v>
      </c>
      <c r="E370" t="s">
        <v>1690</v>
      </c>
      <c r="F370" t="s">
        <v>1691</v>
      </c>
      <c r="G370" t="s">
        <v>225</v>
      </c>
      <c r="L370">
        <v>369</v>
      </c>
      <c r="M370">
        <v>482</v>
      </c>
      <c r="N370">
        <v>3</v>
      </c>
      <c r="O370" s="6">
        <v>45472</v>
      </c>
      <c r="P370" s="6" t="str">
        <f t="shared" si="6"/>
        <v>Jun</v>
      </c>
      <c r="Q370">
        <v>8</v>
      </c>
    </row>
    <row r="371" spans="1:17" x14ac:dyDescent="0.25">
      <c r="A371">
        <v>370</v>
      </c>
      <c r="B371" t="s">
        <v>273</v>
      </c>
      <c r="C371" t="s">
        <v>1692</v>
      </c>
      <c r="D371" t="s">
        <v>1693</v>
      </c>
      <c r="E371" t="s">
        <v>2233</v>
      </c>
      <c r="F371" t="s">
        <v>1694</v>
      </c>
      <c r="G371" t="s">
        <v>17</v>
      </c>
      <c r="L371">
        <v>370</v>
      </c>
      <c r="M371">
        <v>68</v>
      </c>
      <c r="N371">
        <v>25</v>
      </c>
      <c r="O371" s="6">
        <v>45737</v>
      </c>
      <c r="P371" s="6" t="str">
        <f t="shared" si="6"/>
        <v>Mar</v>
      </c>
      <c r="Q371">
        <v>2</v>
      </c>
    </row>
    <row r="372" spans="1:17" x14ac:dyDescent="0.25">
      <c r="A372">
        <v>371</v>
      </c>
      <c r="B372" t="s">
        <v>1695</v>
      </c>
      <c r="C372" t="s">
        <v>1031</v>
      </c>
      <c r="D372" t="s">
        <v>1696</v>
      </c>
      <c r="E372" t="s">
        <v>1697</v>
      </c>
      <c r="F372" t="s">
        <v>1698</v>
      </c>
      <c r="G372" t="s">
        <v>1699</v>
      </c>
      <c r="L372">
        <v>371</v>
      </c>
      <c r="M372">
        <v>481</v>
      </c>
      <c r="N372">
        <v>4</v>
      </c>
      <c r="O372" s="6">
        <v>45539</v>
      </c>
      <c r="P372" s="6" t="str">
        <f t="shared" si="6"/>
        <v>Sep</v>
      </c>
      <c r="Q372">
        <v>9</v>
      </c>
    </row>
    <row r="373" spans="1:17" x14ac:dyDescent="0.25">
      <c r="A373">
        <v>372</v>
      </c>
      <c r="B373" t="s">
        <v>197</v>
      </c>
      <c r="C373" t="s">
        <v>1700</v>
      </c>
      <c r="D373" t="s">
        <v>1701</v>
      </c>
      <c r="E373" t="s">
        <v>1702</v>
      </c>
      <c r="F373" t="s">
        <v>1703</v>
      </c>
      <c r="G373" t="s">
        <v>1704</v>
      </c>
      <c r="L373">
        <v>372</v>
      </c>
      <c r="M373">
        <v>15</v>
      </c>
      <c r="N373">
        <v>22</v>
      </c>
      <c r="O373" s="6">
        <v>45468</v>
      </c>
      <c r="P373" s="6" t="str">
        <f t="shared" si="6"/>
        <v>Jun</v>
      </c>
      <c r="Q373">
        <v>9</v>
      </c>
    </row>
    <row r="374" spans="1:17" x14ac:dyDescent="0.25">
      <c r="A374">
        <v>373</v>
      </c>
      <c r="B374" t="s">
        <v>1483</v>
      </c>
      <c r="C374" t="s">
        <v>1705</v>
      </c>
      <c r="D374" t="s">
        <v>1706</v>
      </c>
      <c r="E374" t="s">
        <v>1707</v>
      </c>
      <c r="F374" t="s">
        <v>1708</v>
      </c>
      <c r="G374" t="s">
        <v>1479</v>
      </c>
      <c r="L374">
        <v>373</v>
      </c>
      <c r="M374">
        <v>438</v>
      </c>
      <c r="N374">
        <v>36</v>
      </c>
      <c r="O374" s="6">
        <v>45375</v>
      </c>
      <c r="P374" s="6" t="str">
        <f t="shared" si="6"/>
        <v>Mar</v>
      </c>
      <c r="Q374">
        <v>9</v>
      </c>
    </row>
    <row r="375" spans="1:17" x14ac:dyDescent="0.25">
      <c r="A375">
        <v>374</v>
      </c>
      <c r="B375" t="s">
        <v>448</v>
      </c>
      <c r="C375" t="s">
        <v>421</v>
      </c>
      <c r="D375" t="s">
        <v>1709</v>
      </c>
      <c r="E375" t="s">
        <v>1710</v>
      </c>
      <c r="F375" t="s">
        <v>1711</v>
      </c>
      <c r="G375" t="s">
        <v>914</v>
      </c>
      <c r="L375">
        <v>374</v>
      </c>
      <c r="M375">
        <v>487</v>
      </c>
      <c r="N375">
        <v>4</v>
      </c>
      <c r="O375" s="6">
        <v>45582</v>
      </c>
      <c r="P375" s="6" t="str">
        <f t="shared" si="6"/>
        <v>Oct</v>
      </c>
      <c r="Q375">
        <v>2</v>
      </c>
    </row>
    <row r="376" spans="1:17" x14ac:dyDescent="0.25">
      <c r="A376">
        <v>375</v>
      </c>
      <c r="B376" t="s">
        <v>468</v>
      </c>
      <c r="C376" t="s">
        <v>969</v>
      </c>
      <c r="D376" t="s">
        <v>1712</v>
      </c>
      <c r="E376" t="s">
        <v>1713</v>
      </c>
      <c r="F376" t="s">
        <v>1714</v>
      </c>
      <c r="G376" t="s">
        <v>1715</v>
      </c>
      <c r="L376">
        <v>375</v>
      </c>
      <c r="M376">
        <v>117</v>
      </c>
      <c r="N376">
        <v>10</v>
      </c>
      <c r="O376" s="6">
        <v>45356</v>
      </c>
      <c r="P376" s="6" t="str">
        <f t="shared" si="6"/>
        <v>Mar</v>
      </c>
      <c r="Q376">
        <v>8</v>
      </c>
    </row>
    <row r="377" spans="1:17" x14ac:dyDescent="0.25">
      <c r="A377">
        <v>376</v>
      </c>
      <c r="B377" t="s">
        <v>1716</v>
      </c>
      <c r="C377" t="s">
        <v>399</v>
      </c>
      <c r="D377" t="s">
        <v>1717</v>
      </c>
      <c r="E377" t="s">
        <v>1718</v>
      </c>
      <c r="F377" t="s">
        <v>1719</v>
      </c>
      <c r="G377" t="s">
        <v>298</v>
      </c>
      <c r="L377">
        <v>376</v>
      </c>
      <c r="M377">
        <v>164</v>
      </c>
      <c r="N377">
        <v>50</v>
      </c>
      <c r="O377" s="6">
        <v>45201</v>
      </c>
      <c r="P377" s="6" t="str">
        <f t="shared" si="6"/>
        <v>Oct</v>
      </c>
      <c r="Q377">
        <v>10</v>
      </c>
    </row>
    <row r="378" spans="1:17" x14ac:dyDescent="0.25">
      <c r="A378">
        <v>377</v>
      </c>
      <c r="B378" t="s">
        <v>696</v>
      </c>
      <c r="C378" t="s">
        <v>1720</v>
      </c>
      <c r="D378" t="s">
        <v>1721</v>
      </c>
      <c r="E378" t="s">
        <v>2234</v>
      </c>
      <c r="F378" t="s">
        <v>1722</v>
      </c>
      <c r="G378" t="s">
        <v>1723</v>
      </c>
      <c r="L378">
        <v>377</v>
      </c>
      <c r="M378">
        <v>406</v>
      </c>
      <c r="N378">
        <v>1</v>
      </c>
      <c r="O378" s="6">
        <v>45759</v>
      </c>
      <c r="P378" s="6" t="str">
        <f t="shared" si="6"/>
        <v>Apr</v>
      </c>
      <c r="Q378">
        <v>5</v>
      </c>
    </row>
    <row r="379" spans="1:17" x14ac:dyDescent="0.25">
      <c r="A379">
        <v>378</v>
      </c>
      <c r="B379" t="s">
        <v>892</v>
      </c>
      <c r="C379" t="s">
        <v>1724</v>
      </c>
      <c r="D379" t="s">
        <v>1725</v>
      </c>
      <c r="E379" t="s">
        <v>2235</v>
      </c>
      <c r="F379" t="s">
        <v>1726</v>
      </c>
      <c r="G379" t="s">
        <v>914</v>
      </c>
      <c r="L379">
        <v>378</v>
      </c>
      <c r="M379">
        <v>9</v>
      </c>
      <c r="N379">
        <v>5</v>
      </c>
      <c r="O379" s="6">
        <v>45738</v>
      </c>
      <c r="P379" s="6" t="str">
        <f t="shared" si="6"/>
        <v>Mar</v>
      </c>
      <c r="Q379">
        <v>1</v>
      </c>
    </row>
    <row r="380" spans="1:17" x14ac:dyDescent="0.25">
      <c r="A380">
        <v>379</v>
      </c>
      <c r="B380" t="s">
        <v>486</v>
      </c>
      <c r="C380" t="s">
        <v>1197</v>
      </c>
      <c r="D380" t="s">
        <v>1727</v>
      </c>
      <c r="E380" t="s">
        <v>1728</v>
      </c>
      <c r="F380" t="s">
        <v>1729</v>
      </c>
      <c r="G380" t="s">
        <v>1730</v>
      </c>
      <c r="L380">
        <v>379</v>
      </c>
      <c r="M380">
        <v>364</v>
      </c>
      <c r="N380">
        <v>25</v>
      </c>
      <c r="O380" s="6">
        <v>45614</v>
      </c>
      <c r="P380" s="6" t="str">
        <f t="shared" si="6"/>
        <v>Nov</v>
      </c>
      <c r="Q380">
        <v>6</v>
      </c>
    </row>
    <row r="381" spans="1:17" x14ac:dyDescent="0.25">
      <c r="A381">
        <v>380</v>
      </c>
      <c r="B381" t="s">
        <v>1670</v>
      </c>
      <c r="C381" t="s">
        <v>1731</v>
      </c>
      <c r="D381" t="s">
        <v>1732</v>
      </c>
      <c r="E381" t="s">
        <v>2236</v>
      </c>
      <c r="F381" t="s">
        <v>1733</v>
      </c>
      <c r="G381" t="s">
        <v>1734</v>
      </c>
      <c r="L381">
        <v>380</v>
      </c>
      <c r="M381">
        <v>236</v>
      </c>
      <c r="N381">
        <v>17</v>
      </c>
      <c r="O381" s="6">
        <v>45535</v>
      </c>
      <c r="P381" s="6" t="str">
        <f t="shared" si="6"/>
        <v>Aug</v>
      </c>
      <c r="Q381">
        <v>8</v>
      </c>
    </row>
    <row r="382" spans="1:17" x14ac:dyDescent="0.25">
      <c r="A382">
        <v>381</v>
      </c>
      <c r="B382" t="s">
        <v>1361</v>
      </c>
      <c r="C382" t="s">
        <v>382</v>
      </c>
      <c r="D382" t="s">
        <v>1735</v>
      </c>
      <c r="E382" t="s">
        <v>1736</v>
      </c>
      <c r="F382" t="s">
        <v>1737</v>
      </c>
      <c r="G382" t="s">
        <v>594</v>
      </c>
      <c r="L382">
        <v>381</v>
      </c>
      <c r="M382">
        <v>339</v>
      </c>
      <c r="N382">
        <v>42</v>
      </c>
      <c r="O382" s="6">
        <v>45700</v>
      </c>
      <c r="P382" s="6" t="str">
        <f t="shared" si="6"/>
        <v>Feb</v>
      </c>
      <c r="Q382">
        <v>10</v>
      </c>
    </row>
    <row r="383" spans="1:17" x14ac:dyDescent="0.25">
      <c r="A383">
        <v>382</v>
      </c>
      <c r="B383" t="s">
        <v>132</v>
      </c>
      <c r="C383" t="s">
        <v>1738</v>
      </c>
      <c r="D383" t="s">
        <v>1739</v>
      </c>
      <c r="E383" t="s">
        <v>1740</v>
      </c>
      <c r="F383" t="s">
        <v>1741</v>
      </c>
      <c r="G383" t="s">
        <v>1220</v>
      </c>
      <c r="L383">
        <v>382</v>
      </c>
      <c r="M383">
        <v>194</v>
      </c>
      <c r="N383">
        <v>40</v>
      </c>
      <c r="O383" s="6">
        <v>45226</v>
      </c>
      <c r="P383" s="6" t="str">
        <f t="shared" si="6"/>
        <v>Oct</v>
      </c>
      <c r="Q383">
        <v>1</v>
      </c>
    </row>
    <row r="384" spans="1:17" x14ac:dyDescent="0.25">
      <c r="A384">
        <v>383</v>
      </c>
      <c r="B384" t="s">
        <v>226</v>
      </c>
      <c r="C384" t="s">
        <v>1742</v>
      </c>
      <c r="D384" t="s">
        <v>1743</v>
      </c>
      <c r="E384" t="s">
        <v>1744</v>
      </c>
      <c r="F384" t="s">
        <v>1745</v>
      </c>
      <c r="G384" t="s">
        <v>1568</v>
      </c>
      <c r="L384">
        <v>383</v>
      </c>
      <c r="M384">
        <v>242</v>
      </c>
      <c r="N384">
        <v>49</v>
      </c>
      <c r="O384" s="6">
        <v>45695</v>
      </c>
      <c r="P384" s="6" t="str">
        <f t="shared" si="6"/>
        <v>Feb</v>
      </c>
      <c r="Q384">
        <v>2</v>
      </c>
    </row>
    <row r="385" spans="1:17" x14ac:dyDescent="0.25">
      <c r="A385">
        <v>384</v>
      </c>
      <c r="B385" t="s">
        <v>1746</v>
      </c>
      <c r="C385" t="s">
        <v>1747</v>
      </c>
      <c r="D385" t="s">
        <v>1748</v>
      </c>
      <c r="E385" t="s">
        <v>1749</v>
      </c>
      <c r="F385" t="s">
        <v>1750</v>
      </c>
      <c r="G385" t="s">
        <v>1160</v>
      </c>
      <c r="L385">
        <v>384</v>
      </c>
      <c r="M385">
        <v>187</v>
      </c>
      <c r="N385">
        <v>30</v>
      </c>
      <c r="O385" s="6">
        <v>45110</v>
      </c>
      <c r="P385" s="6" t="str">
        <f t="shared" si="6"/>
        <v>Jul</v>
      </c>
      <c r="Q385">
        <v>7</v>
      </c>
    </row>
    <row r="386" spans="1:17" x14ac:dyDescent="0.25">
      <c r="A386">
        <v>385</v>
      </c>
      <c r="B386" t="s">
        <v>1310</v>
      </c>
      <c r="C386" t="s">
        <v>156</v>
      </c>
      <c r="D386" t="s">
        <v>1751</v>
      </c>
      <c r="E386" t="s">
        <v>1752</v>
      </c>
      <c r="F386" t="s">
        <v>1753</v>
      </c>
      <c r="G386" t="s">
        <v>438</v>
      </c>
      <c r="L386">
        <v>385</v>
      </c>
      <c r="M386">
        <v>452</v>
      </c>
      <c r="N386">
        <v>25</v>
      </c>
      <c r="O386" s="6">
        <v>45717</v>
      </c>
      <c r="P386" s="6" t="str">
        <f t="shared" ref="P386:P449" si="7">TEXT(O386,"mmm")</f>
        <v>Mar</v>
      </c>
      <c r="Q386">
        <v>2</v>
      </c>
    </row>
    <row r="387" spans="1:17" x14ac:dyDescent="0.25">
      <c r="A387">
        <v>386</v>
      </c>
      <c r="B387" t="s">
        <v>1754</v>
      </c>
      <c r="C387" t="s">
        <v>1755</v>
      </c>
      <c r="D387" t="s">
        <v>1756</v>
      </c>
      <c r="E387" t="s">
        <v>1757</v>
      </c>
      <c r="F387" t="s">
        <v>1758</v>
      </c>
      <c r="G387" t="s">
        <v>288</v>
      </c>
      <c r="L387">
        <v>386</v>
      </c>
      <c r="M387">
        <v>45</v>
      </c>
      <c r="N387">
        <v>4</v>
      </c>
      <c r="O387" s="6">
        <v>45358</v>
      </c>
      <c r="P387" s="6" t="str">
        <f t="shared" si="7"/>
        <v>Mar</v>
      </c>
      <c r="Q387">
        <v>6</v>
      </c>
    </row>
    <row r="388" spans="1:17" x14ac:dyDescent="0.25">
      <c r="A388">
        <v>387</v>
      </c>
      <c r="B388" t="s">
        <v>1759</v>
      </c>
      <c r="C388" t="s">
        <v>364</v>
      </c>
      <c r="D388" t="s">
        <v>1760</v>
      </c>
      <c r="E388" t="s">
        <v>1761</v>
      </c>
      <c r="F388" t="s">
        <v>1762</v>
      </c>
      <c r="G388" t="s">
        <v>1070</v>
      </c>
      <c r="L388">
        <v>387</v>
      </c>
      <c r="M388">
        <v>428</v>
      </c>
      <c r="N388">
        <v>25</v>
      </c>
      <c r="O388" s="6">
        <v>45578</v>
      </c>
      <c r="P388" s="6" t="str">
        <f t="shared" si="7"/>
        <v>Oct</v>
      </c>
      <c r="Q388">
        <v>10</v>
      </c>
    </row>
    <row r="389" spans="1:17" x14ac:dyDescent="0.25">
      <c r="A389">
        <v>388</v>
      </c>
      <c r="B389" t="s">
        <v>683</v>
      </c>
      <c r="C389" t="s">
        <v>256</v>
      </c>
      <c r="D389" t="s">
        <v>1763</v>
      </c>
      <c r="E389" t="s">
        <v>1764</v>
      </c>
      <c r="F389" t="s">
        <v>1765</v>
      </c>
      <c r="G389" t="s">
        <v>1688</v>
      </c>
      <c r="L389">
        <v>388</v>
      </c>
      <c r="M389">
        <v>311</v>
      </c>
      <c r="N389">
        <v>38</v>
      </c>
      <c r="O389" s="6">
        <v>45341</v>
      </c>
      <c r="P389" s="6" t="str">
        <f t="shared" si="7"/>
        <v>Feb</v>
      </c>
      <c r="Q389">
        <v>4</v>
      </c>
    </row>
    <row r="390" spans="1:17" x14ac:dyDescent="0.25">
      <c r="A390">
        <v>389</v>
      </c>
      <c r="B390" t="s">
        <v>1766</v>
      </c>
      <c r="C390" t="s">
        <v>191</v>
      </c>
      <c r="D390" t="s">
        <v>1767</v>
      </c>
      <c r="E390" t="s">
        <v>1768</v>
      </c>
      <c r="F390" t="s">
        <v>1769</v>
      </c>
      <c r="G390" t="s">
        <v>65</v>
      </c>
      <c r="L390">
        <v>389</v>
      </c>
      <c r="M390">
        <v>499</v>
      </c>
      <c r="N390">
        <v>49</v>
      </c>
      <c r="O390" s="6">
        <v>45125</v>
      </c>
      <c r="P390" s="6" t="str">
        <f t="shared" si="7"/>
        <v>Jul</v>
      </c>
      <c r="Q390">
        <v>5</v>
      </c>
    </row>
    <row r="391" spans="1:17" x14ac:dyDescent="0.25">
      <c r="A391">
        <v>390</v>
      </c>
      <c r="B391" t="s">
        <v>874</v>
      </c>
      <c r="C391" t="s">
        <v>1770</v>
      </c>
      <c r="D391" t="s">
        <v>1771</v>
      </c>
      <c r="E391" t="s">
        <v>2237</v>
      </c>
      <c r="F391" t="s">
        <v>1772</v>
      </c>
      <c r="G391" t="s">
        <v>11</v>
      </c>
      <c r="L391">
        <v>390</v>
      </c>
      <c r="M391">
        <v>236</v>
      </c>
      <c r="N391">
        <v>30</v>
      </c>
      <c r="O391" s="6">
        <v>45675</v>
      </c>
      <c r="P391" s="6" t="str">
        <f t="shared" si="7"/>
        <v>Jan</v>
      </c>
      <c r="Q391">
        <v>8</v>
      </c>
    </row>
    <row r="392" spans="1:17" x14ac:dyDescent="0.25">
      <c r="A392">
        <v>391</v>
      </c>
      <c r="B392" t="s">
        <v>482</v>
      </c>
      <c r="C392" t="s">
        <v>1773</v>
      </c>
      <c r="D392" t="s">
        <v>1774</v>
      </c>
      <c r="E392" t="s">
        <v>1775</v>
      </c>
      <c r="F392" t="s">
        <v>1776</v>
      </c>
      <c r="G392" t="s">
        <v>1777</v>
      </c>
      <c r="L392">
        <v>391</v>
      </c>
      <c r="M392">
        <v>85</v>
      </c>
      <c r="N392">
        <v>37</v>
      </c>
      <c r="O392" s="6">
        <v>45567</v>
      </c>
      <c r="P392" s="6" t="str">
        <f t="shared" si="7"/>
        <v>Oct</v>
      </c>
      <c r="Q392">
        <v>5</v>
      </c>
    </row>
    <row r="393" spans="1:17" x14ac:dyDescent="0.25">
      <c r="A393">
        <v>392</v>
      </c>
      <c r="B393" t="s">
        <v>78</v>
      </c>
      <c r="C393" t="s">
        <v>1343</v>
      </c>
      <c r="D393" t="s">
        <v>1778</v>
      </c>
      <c r="E393" t="s">
        <v>1779</v>
      </c>
      <c r="F393" t="s">
        <v>1780</v>
      </c>
      <c r="G393" t="s">
        <v>1070</v>
      </c>
      <c r="L393">
        <v>392</v>
      </c>
      <c r="M393">
        <v>151</v>
      </c>
      <c r="N393">
        <v>5</v>
      </c>
      <c r="O393" s="6">
        <v>45518</v>
      </c>
      <c r="P393" s="6" t="str">
        <f t="shared" si="7"/>
        <v>Aug</v>
      </c>
      <c r="Q393">
        <v>10</v>
      </c>
    </row>
    <row r="394" spans="1:17" x14ac:dyDescent="0.25">
      <c r="A394">
        <v>393</v>
      </c>
      <c r="B394" t="s">
        <v>120</v>
      </c>
      <c r="C394" t="s">
        <v>335</v>
      </c>
      <c r="D394" t="s">
        <v>1781</v>
      </c>
      <c r="E394" t="s">
        <v>1782</v>
      </c>
      <c r="F394" t="s">
        <v>1783</v>
      </c>
      <c r="G394" t="s">
        <v>598</v>
      </c>
      <c r="L394">
        <v>393</v>
      </c>
      <c r="M394">
        <v>54</v>
      </c>
      <c r="N394">
        <v>40</v>
      </c>
      <c r="O394" s="6">
        <v>45185</v>
      </c>
      <c r="P394" s="6" t="str">
        <f t="shared" si="7"/>
        <v>Sep</v>
      </c>
      <c r="Q394">
        <v>1</v>
      </c>
    </row>
    <row r="395" spans="1:17" x14ac:dyDescent="0.25">
      <c r="A395">
        <v>394</v>
      </c>
      <c r="B395" t="s">
        <v>1784</v>
      </c>
      <c r="C395" t="s">
        <v>1785</v>
      </c>
      <c r="D395" t="s">
        <v>1786</v>
      </c>
      <c r="E395" t="s">
        <v>1787</v>
      </c>
      <c r="F395" t="s">
        <v>1788</v>
      </c>
      <c r="G395" t="s">
        <v>208</v>
      </c>
      <c r="L395">
        <v>394</v>
      </c>
      <c r="M395">
        <v>306</v>
      </c>
      <c r="N395">
        <v>18</v>
      </c>
      <c r="O395" s="6">
        <v>45080</v>
      </c>
      <c r="P395" s="6" t="str">
        <f t="shared" si="7"/>
        <v>Jun</v>
      </c>
      <c r="Q395">
        <v>10</v>
      </c>
    </row>
    <row r="396" spans="1:17" x14ac:dyDescent="0.25">
      <c r="A396">
        <v>395</v>
      </c>
      <c r="B396" t="s">
        <v>926</v>
      </c>
      <c r="C396" t="s">
        <v>25</v>
      </c>
      <c r="D396" t="s">
        <v>1789</v>
      </c>
      <c r="E396" t="s">
        <v>1790</v>
      </c>
      <c r="F396" t="s">
        <v>70</v>
      </c>
      <c r="G396" t="s">
        <v>897</v>
      </c>
      <c r="L396">
        <v>395</v>
      </c>
      <c r="M396">
        <v>269</v>
      </c>
      <c r="N396">
        <v>23</v>
      </c>
      <c r="O396" s="6">
        <v>45190</v>
      </c>
      <c r="P396" s="6" t="str">
        <f t="shared" si="7"/>
        <v>Sep</v>
      </c>
      <c r="Q396">
        <v>1</v>
      </c>
    </row>
    <row r="397" spans="1:17" x14ac:dyDescent="0.25">
      <c r="A397">
        <v>396</v>
      </c>
      <c r="B397" t="s">
        <v>1791</v>
      </c>
      <c r="C397" t="s">
        <v>560</v>
      </c>
      <c r="D397" t="s">
        <v>1792</v>
      </c>
      <c r="E397" t="s">
        <v>1793</v>
      </c>
      <c r="F397" t="s">
        <v>1794</v>
      </c>
      <c r="G397" t="s">
        <v>298</v>
      </c>
      <c r="L397">
        <v>396</v>
      </c>
      <c r="M397">
        <v>397</v>
      </c>
      <c r="N397">
        <v>21</v>
      </c>
      <c r="O397" s="6">
        <v>45264</v>
      </c>
      <c r="P397" s="6" t="str">
        <f t="shared" si="7"/>
        <v>Dec</v>
      </c>
      <c r="Q397">
        <v>3</v>
      </c>
    </row>
    <row r="398" spans="1:17" x14ac:dyDescent="0.25">
      <c r="A398">
        <v>397</v>
      </c>
      <c r="B398" t="s">
        <v>197</v>
      </c>
      <c r="C398" t="s">
        <v>1302</v>
      </c>
      <c r="D398" t="s">
        <v>1795</v>
      </c>
      <c r="E398" t="s">
        <v>1796</v>
      </c>
      <c r="F398" t="s">
        <v>1797</v>
      </c>
      <c r="G398" t="s">
        <v>641</v>
      </c>
      <c r="L398">
        <v>397</v>
      </c>
      <c r="M398">
        <v>80</v>
      </c>
      <c r="N398">
        <v>49</v>
      </c>
      <c r="O398" s="6">
        <v>45729</v>
      </c>
      <c r="P398" s="6" t="str">
        <f t="shared" si="7"/>
        <v>Mar</v>
      </c>
      <c r="Q398">
        <v>10</v>
      </c>
    </row>
    <row r="399" spans="1:17" x14ac:dyDescent="0.25">
      <c r="A399">
        <v>398</v>
      </c>
      <c r="B399" t="s">
        <v>1798</v>
      </c>
      <c r="C399" t="s">
        <v>1799</v>
      </c>
      <c r="D399" t="s">
        <v>1800</v>
      </c>
      <c r="E399" t="s">
        <v>1801</v>
      </c>
      <c r="F399" t="s">
        <v>1802</v>
      </c>
      <c r="G399" t="s">
        <v>1046</v>
      </c>
      <c r="L399">
        <v>398</v>
      </c>
      <c r="M399">
        <v>257</v>
      </c>
      <c r="N399">
        <v>26</v>
      </c>
      <c r="O399" s="6">
        <v>45454</v>
      </c>
      <c r="P399" s="6" t="str">
        <f t="shared" si="7"/>
        <v>Jun</v>
      </c>
      <c r="Q399">
        <v>4</v>
      </c>
    </row>
    <row r="400" spans="1:17" x14ac:dyDescent="0.25">
      <c r="A400">
        <v>399</v>
      </c>
      <c r="B400" t="s">
        <v>60</v>
      </c>
      <c r="C400" t="s">
        <v>915</v>
      </c>
      <c r="D400" t="s">
        <v>1803</v>
      </c>
      <c r="E400" t="s">
        <v>1804</v>
      </c>
      <c r="F400" t="s">
        <v>1805</v>
      </c>
      <c r="G400" t="s">
        <v>870</v>
      </c>
      <c r="L400">
        <v>399</v>
      </c>
      <c r="M400">
        <v>446</v>
      </c>
      <c r="N400">
        <v>32</v>
      </c>
      <c r="O400" s="6">
        <v>45396</v>
      </c>
      <c r="P400" s="6" t="str">
        <f t="shared" si="7"/>
        <v>Apr</v>
      </c>
      <c r="Q400">
        <v>8</v>
      </c>
    </row>
    <row r="401" spans="1:17" x14ac:dyDescent="0.25">
      <c r="A401">
        <v>400</v>
      </c>
      <c r="B401" t="s">
        <v>1806</v>
      </c>
      <c r="C401" t="s">
        <v>692</v>
      </c>
      <c r="D401" t="s">
        <v>1807</v>
      </c>
      <c r="E401" t="s">
        <v>1808</v>
      </c>
      <c r="F401" t="s">
        <v>1809</v>
      </c>
      <c r="G401" t="s">
        <v>1810</v>
      </c>
      <c r="L401">
        <v>400</v>
      </c>
      <c r="M401">
        <v>375</v>
      </c>
      <c r="N401">
        <v>35</v>
      </c>
      <c r="O401" s="6">
        <v>45512</v>
      </c>
      <c r="P401" s="6" t="str">
        <f t="shared" si="7"/>
        <v>Aug</v>
      </c>
      <c r="Q401">
        <v>8</v>
      </c>
    </row>
    <row r="402" spans="1:17" x14ac:dyDescent="0.25">
      <c r="A402">
        <v>401</v>
      </c>
      <c r="B402" t="s">
        <v>420</v>
      </c>
      <c r="C402" t="s">
        <v>1811</v>
      </c>
      <c r="D402" t="s">
        <v>1812</v>
      </c>
      <c r="E402" t="s">
        <v>1813</v>
      </c>
      <c r="F402" t="s">
        <v>1814</v>
      </c>
      <c r="G402" t="s">
        <v>23</v>
      </c>
      <c r="L402">
        <v>401</v>
      </c>
      <c r="M402">
        <v>389</v>
      </c>
      <c r="N402">
        <v>42</v>
      </c>
      <c r="O402" s="6">
        <v>45681</v>
      </c>
      <c r="P402" s="6" t="str">
        <f t="shared" si="7"/>
        <v>Jan</v>
      </c>
      <c r="Q402">
        <v>10</v>
      </c>
    </row>
    <row r="403" spans="1:17" x14ac:dyDescent="0.25">
      <c r="A403">
        <v>402</v>
      </c>
      <c r="B403" t="s">
        <v>1815</v>
      </c>
      <c r="C403" t="s">
        <v>1816</v>
      </c>
      <c r="D403" t="s">
        <v>1817</v>
      </c>
      <c r="E403" t="s">
        <v>2238</v>
      </c>
      <c r="F403" t="s">
        <v>1818</v>
      </c>
      <c r="G403" t="s">
        <v>419</v>
      </c>
      <c r="L403">
        <v>402</v>
      </c>
      <c r="M403">
        <v>123</v>
      </c>
      <c r="N403">
        <v>45</v>
      </c>
      <c r="O403" s="6">
        <v>45595</v>
      </c>
      <c r="P403" s="6" t="str">
        <f t="shared" si="7"/>
        <v>Oct</v>
      </c>
      <c r="Q403">
        <v>7</v>
      </c>
    </row>
    <row r="404" spans="1:17" x14ac:dyDescent="0.25">
      <c r="A404">
        <v>403</v>
      </c>
      <c r="B404" t="s">
        <v>84</v>
      </c>
      <c r="C404" t="s">
        <v>1819</v>
      </c>
      <c r="D404" t="s">
        <v>1820</v>
      </c>
      <c r="E404" t="s">
        <v>1821</v>
      </c>
      <c r="F404" t="s">
        <v>1822</v>
      </c>
      <c r="G404" t="s">
        <v>1823</v>
      </c>
      <c r="L404">
        <v>403</v>
      </c>
      <c r="M404">
        <v>295</v>
      </c>
      <c r="N404">
        <v>3</v>
      </c>
      <c r="O404" s="6">
        <v>45679</v>
      </c>
      <c r="P404" s="6" t="str">
        <f t="shared" si="7"/>
        <v>Jan</v>
      </c>
      <c r="Q404">
        <v>5</v>
      </c>
    </row>
    <row r="405" spans="1:17" x14ac:dyDescent="0.25">
      <c r="A405">
        <v>404</v>
      </c>
      <c r="B405" t="s">
        <v>1824</v>
      </c>
      <c r="C405" t="s">
        <v>1825</v>
      </c>
      <c r="D405" t="s">
        <v>1826</v>
      </c>
      <c r="E405" t="s">
        <v>1827</v>
      </c>
      <c r="F405" t="s">
        <v>1828</v>
      </c>
      <c r="G405" t="s">
        <v>438</v>
      </c>
      <c r="L405">
        <v>404</v>
      </c>
      <c r="M405">
        <v>318</v>
      </c>
      <c r="N405">
        <v>36</v>
      </c>
      <c r="O405" s="6">
        <v>45176</v>
      </c>
      <c r="P405" s="6" t="str">
        <f t="shared" si="7"/>
        <v>Sep</v>
      </c>
      <c r="Q405">
        <v>10</v>
      </c>
    </row>
    <row r="406" spans="1:17" x14ac:dyDescent="0.25">
      <c r="A406">
        <v>405</v>
      </c>
      <c r="B406" t="s">
        <v>1829</v>
      </c>
      <c r="C406" t="s">
        <v>1830</v>
      </c>
      <c r="D406" t="s">
        <v>1831</v>
      </c>
      <c r="E406" t="s">
        <v>2239</v>
      </c>
      <c r="F406" t="s">
        <v>414</v>
      </c>
      <c r="G406" t="s">
        <v>732</v>
      </c>
      <c r="L406">
        <v>405</v>
      </c>
      <c r="M406">
        <v>467</v>
      </c>
      <c r="N406">
        <v>8</v>
      </c>
      <c r="O406" s="6">
        <v>45530</v>
      </c>
      <c r="P406" s="6" t="str">
        <f t="shared" si="7"/>
        <v>Aug</v>
      </c>
      <c r="Q406">
        <v>2</v>
      </c>
    </row>
    <row r="407" spans="1:17" x14ac:dyDescent="0.25">
      <c r="A407">
        <v>406</v>
      </c>
      <c r="B407" t="s">
        <v>1832</v>
      </c>
      <c r="C407" t="s">
        <v>1833</v>
      </c>
      <c r="D407" t="s">
        <v>1834</v>
      </c>
      <c r="E407" t="s">
        <v>1835</v>
      </c>
      <c r="F407" t="s">
        <v>1836</v>
      </c>
      <c r="G407" t="s">
        <v>443</v>
      </c>
      <c r="L407">
        <v>406</v>
      </c>
      <c r="M407">
        <v>16</v>
      </c>
      <c r="N407">
        <v>36</v>
      </c>
      <c r="O407" s="6">
        <v>45370</v>
      </c>
      <c r="P407" s="6" t="str">
        <f t="shared" si="7"/>
        <v>Mar</v>
      </c>
      <c r="Q407">
        <v>10</v>
      </c>
    </row>
    <row r="408" spans="1:17" x14ac:dyDescent="0.25">
      <c r="A408">
        <v>407</v>
      </c>
      <c r="B408" t="s">
        <v>1837</v>
      </c>
      <c r="C408" t="s">
        <v>1838</v>
      </c>
      <c r="D408" t="s">
        <v>1839</v>
      </c>
      <c r="E408" t="s">
        <v>1840</v>
      </c>
      <c r="F408" t="s">
        <v>1841</v>
      </c>
      <c r="G408" t="s">
        <v>117</v>
      </c>
      <c r="L408">
        <v>407</v>
      </c>
      <c r="M408">
        <v>238</v>
      </c>
      <c r="N408">
        <v>38</v>
      </c>
      <c r="O408" s="6">
        <v>45039</v>
      </c>
      <c r="P408" s="6" t="str">
        <f t="shared" si="7"/>
        <v>Apr</v>
      </c>
      <c r="Q408">
        <v>10</v>
      </c>
    </row>
    <row r="409" spans="1:17" x14ac:dyDescent="0.25">
      <c r="A409">
        <v>408</v>
      </c>
      <c r="B409" t="s">
        <v>185</v>
      </c>
      <c r="C409" t="s">
        <v>728</v>
      </c>
      <c r="D409" t="s">
        <v>1842</v>
      </c>
      <c r="E409" t="s">
        <v>1843</v>
      </c>
      <c r="F409" t="s">
        <v>1844</v>
      </c>
      <c r="G409" t="s">
        <v>594</v>
      </c>
      <c r="L409">
        <v>408</v>
      </c>
      <c r="M409">
        <v>76</v>
      </c>
      <c r="N409">
        <v>21</v>
      </c>
      <c r="O409" s="6">
        <v>45196</v>
      </c>
      <c r="P409" s="6" t="str">
        <f t="shared" si="7"/>
        <v>Sep</v>
      </c>
      <c r="Q409">
        <v>5</v>
      </c>
    </row>
    <row r="410" spans="1:17" x14ac:dyDescent="0.25">
      <c r="A410">
        <v>409</v>
      </c>
      <c r="B410" t="s">
        <v>739</v>
      </c>
      <c r="C410" t="s">
        <v>95</v>
      </c>
      <c r="D410" t="s">
        <v>1845</v>
      </c>
      <c r="E410" t="s">
        <v>1846</v>
      </c>
      <c r="F410" t="s">
        <v>1847</v>
      </c>
      <c r="G410" t="s">
        <v>783</v>
      </c>
      <c r="L410">
        <v>409</v>
      </c>
      <c r="M410">
        <v>48</v>
      </c>
      <c r="N410">
        <v>18</v>
      </c>
      <c r="O410" s="6">
        <v>45116</v>
      </c>
      <c r="P410" s="6" t="str">
        <f t="shared" si="7"/>
        <v>Jul</v>
      </c>
      <c r="Q410">
        <v>10</v>
      </c>
    </row>
    <row r="411" spans="1:17" x14ac:dyDescent="0.25">
      <c r="A411">
        <v>410</v>
      </c>
      <c r="B411" t="s">
        <v>1099</v>
      </c>
      <c r="C411" t="s">
        <v>1080</v>
      </c>
      <c r="D411" t="s">
        <v>1848</v>
      </c>
      <c r="E411" t="s">
        <v>1849</v>
      </c>
      <c r="F411" t="s">
        <v>1850</v>
      </c>
      <c r="G411" t="s">
        <v>598</v>
      </c>
      <c r="L411">
        <v>410</v>
      </c>
      <c r="M411">
        <v>385</v>
      </c>
      <c r="N411">
        <v>3</v>
      </c>
      <c r="O411" s="6">
        <v>45480</v>
      </c>
      <c r="P411" s="6" t="str">
        <f t="shared" si="7"/>
        <v>Jul</v>
      </c>
      <c r="Q411">
        <v>6</v>
      </c>
    </row>
    <row r="412" spans="1:17" x14ac:dyDescent="0.25">
      <c r="A412">
        <v>411</v>
      </c>
      <c r="B412" t="s">
        <v>524</v>
      </c>
      <c r="C412" t="s">
        <v>449</v>
      </c>
      <c r="D412" t="s">
        <v>1851</v>
      </c>
      <c r="E412" t="s">
        <v>1852</v>
      </c>
      <c r="F412" t="s">
        <v>1853</v>
      </c>
      <c r="G412" t="s">
        <v>935</v>
      </c>
      <c r="L412">
        <v>411</v>
      </c>
      <c r="M412">
        <v>131</v>
      </c>
      <c r="N412">
        <v>43</v>
      </c>
      <c r="O412" s="6">
        <v>45513</v>
      </c>
      <c r="P412" s="6" t="str">
        <f t="shared" si="7"/>
        <v>Aug</v>
      </c>
      <c r="Q412">
        <v>1</v>
      </c>
    </row>
    <row r="413" spans="1:17" x14ac:dyDescent="0.25">
      <c r="A413">
        <v>412</v>
      </c>
      <c r="B413" t="s">
        <v>659</v>
      </c>
      <c r="C413" t="s">
        <v>1854</v>
      </c>
      <c r="D413" t="s">
        <v>1855</v>
      </c>
      <c r="E413" t="s">
        <v>1856</v>
      </c>
      <c r="F413" t="s">
        <v>1857</v>
      </c>
      <c r="G413" t="s">
        <v>1858</v>
      </c>
      <c r="L413">
        <v>412</v>
      </c>
      <c r="M413">
        <v>42</v>
      </c>
      <c r="N413">
        <v>30</v>
      </c>
      <c r="O413" s="6">
        <v>45077</v>
      </c>
      <c r="P413" s="6" t="str">
        <f t="shared" si="7"/>
        <v>May</v>
      </c>
      <c r="Q413">
        <v>10</v>
      </c>
    </row>
    <row r="414" spans="1:17" x14ac:dyDescent="0.25">
      <c r="A414">
        <v>413</v>
      </c>
      <c r="B414" t="s">
        <v>167</v>
      </c>
      <c r="C414" t="s">
        <v>487</v>
      </c>
      <c r="D414" t="s">
        <v>1859</v>
      </c>
      <c r="E414" t="s">
        <v>1860</v>
      </c>
      <c r="F414" t="s">
        <v>1861</v>
      </c>
      <c r="G414" t="s">
        <v>1862</v>
      </c>
      <c r="L414">
        <v>413</v>
      </c>
      <c r="M414">
        <v>145</v>
      </c>
      <c r="N414">
        <v>30</v>
      </c>
      <c r="O414" s="6">
        <v>45100</v>
      </c>
      <c r="P414" s="6" t="str">
        <f t="shared" si="7"/>
        <v>Jun</v>
      </c>
      <c r="Q414">
        <v>6</v>
      </c>
    </row>
    <row r="415" spans="1:17" x14ac:dyDescent="0.25">
      <c r="A415">
        <v>414</v>
      </c>
      <c r="B415" t="s">
        <v>7</v>
      </c>
      <c r="C415" t="s">
        <v>728</v>
      </c>
      <c r="D415" t="s">
        <v>1863</v>
      </c>
      <c r="E415" t="s">
        <v>1864</v>
      </c>
      <c r="F415" t="s">
        <v>1865</v>
      </c>
      <c r="G415" t="s">
        <v>1360</v>
      </c>
      <c r="L415">
        <v>414</v>
      </c>
      <c r="M415">
        <v>214</v>
      </c>
      <c r="N415">
        <v>19</v>
      </c>
      <c r="O415" s="6">
        <v>45173</v>
      </c>
      <c r="P415" s="6" t="str">
        <f t="shared" si="7"/>
        <v>Sep</v>
      </c>
      <c r="Q415">
        <v>9</v>
      </c>
    </row>
    <row r="416" spans="1:17" x14ac:dyDescent="0.25">
      <c r="A416">
        <v>415</v>
      </c>
      <c r="B416" t="s">
        <v>578</v>
      </c>
      <c r="C416" t="s">
        <v>1747</v>
      </c>
      <c r="D416" t="s">
        <v>1866</v>
      </c>
      <c r="E416" t="s">
        <v>1867</v>
      </c>
      <c r="F416" t="s">
        <v>1868</v>
      </c>
      <c r="G416" t="s">
        <v>1351</v>
      </c>
      <c r="L416">
        <v>415</v>
      </c>
      <c r="M416">
        <v>107</v>
      </c>
      <c r="N416">
        <v>44</v>
      </c>
      <c r="O416" s="6">
        <v>45735</v>
      </c>
      <c r="P416" s="6" t="str">
        <f t="shared" si="7"/>
        <v>Mar</v>
      </c>
      <c r="Q416">
        <v>6</v>
      </c>
    </row>
    <row r="417" spans="1:17" x14ac:dyDescent="0.25">
      <c r="A417">
        <v>416</v>
      </c>
      <c r="B417" t="s">
        <v>1869</v>
      </c>
      <c r="C417" t="s">
        <v>740</v>
      </c>
      <c r="D417" t="s">
        <v>1870</v>
      </c>
      <c r="E417" t="s">
        <v>1871</v>
      </c>
      <c r="F417" t="s">
        <v>1872</v>
      </c>
      <c r="G417" t="s">
        <v>125</v>
      </c>
      <c r="L417">
        <v>416</v>
      </c>
      <c r="M417">
        <v>43</v>
      </c>
      <c r="N417">
        <v>43</v>
      </c>
      <c r="O417" s="6">
        <v>45205</v>
      </c>
      <c r="P417" s="6" t="str">
        <f t="shared" si="7"/>
        <v>Oct</v>
      </c>
      <c r="Q417">
        <v>2</v>
      </c>
    </row>
    <row r="418" spans="1:17" x14ac:dyDescent="0.25">
      <c r="A418">
        <v>417</v>
      </c>
      <c r="B418" t="s">
        <v>1873</v>
      </c>
      <c r="C418" t="s">
        <v>492</v>
      </c>
      <c r="D418" t="s">
        <v>1874</v>
      </c>
      <c r="E418" t="s">
        <v>2240</v>
      </c>
      <c r="F418" t="s">
        <v>1875</v>
      </c>
      <c r="G418" t="s">
        <v>1876</v>
      </c>
      <c r="L418">
        <v>417</v>
      </c>
      <c r="M418">
        <v>493</v>
      </c>
      <c r="N418">
        <v>41</v>
      </c>
      <c r="O418" s="6">
        <v>45189</v>
      </c>
      <c r="P418" s="6" t="str">
        <f t="shared" si="7"/>
        <v>Sep</v>
      </c>
      <c r="Q418">
        <v>4</v>
      </c>
    </row>
    <row r="419" spans="1:17" x14ac:dyDescent="0.25">
      <c r="A419">
        <v>418</v>
      </c>
      <c r="B419" t="s">
        <v>1877</v>
      </c>
      <c r="C419" t="s">
        <v>1833</v>
      </c>
      <c r="D419" t="s">
        <v>1878</v>
      </c>
      <c r="E419" t="s">
        <v>1879</v>
      </c>
      <c r="F419" t="s">
        <v>1880</v>
      </c>
      <c r="G419" t="s">
        <v>1300</v>
      </c>
      <c r="L419">
        <v>418</v>
      </c>
      <c r="M419">
        <v>223</v>
      </c>
      <c r="N419">
        <v>46</v>
      </c>
      <c r="O419" s="6">
        <v>45599</v>
      </c>
      <c r="P419" s="6" t="str">
        <f t="shared" si="7"/>
        <v>Nov</v>
      </c>
      <c r="Q419">
        <v>5</v>
      </c>
    </row>
    <row r="420" spans="1:17" x14ac:dyDescent="0.25">
      <c r="A420">
        <v>419</v>
      </c>
      <c r="B420" t="s">
        <v>1030</v>
      </c>
      <c r="C420" t="s">
        <v>987</v>
      </c>
      <c r="D420" t="s">
        <v>1881</v>
      </c>
      <c r="E420" t="s">
        <v>1882</v>
      </c>
      <c r="F420" t="s">
        <v>1883</v>
      </c>
      <c r="G420" t="s">
        <v>842</v>
      </c>
      <c r="L420">
        <v>419</v>
      </c>
      <c r="M420">
        <v>304</v>
      </c>
      <c r="N420">
        <v>17</v>
      </c>
      <c r="O420" s="6">
        <v>45103</v>
      </c>
      <c r="P420" s="6" t="str">
        <f t="shared" si="7"/>
        <v>Jun</v>
      </c>
      <c r="Q420">
        <v>10</v>
      </c>
    </row>
    <row r="421" spans="1:17" x14ac:dyDescent="0.25">
      <c r="A421">
        <v>420</v>
      </c>
      <c r="B421" t="s">
        <v>106</v>
      </c>
      <c r="C421" t="s">
        <v>1884</v>
      </c>
      <c r="D421" t="s">
        <v>1885</v>
      </c>
      <c r="E421" t="s">
        <v>2241</v>
      </c>
      <c r="F421" t="s">
        <v>1886</v>
      </c>
      <c r="G421" t="s">
        <v>463</v>
      </c>
      <c r="L421">
        <v>420</v>
      </c>
      <c r="M421">
        <v>447</v>
      </c>
      <c r="N421">
        <v>21</v>
      </c>
      <c r="O421" s="6">
        <v>45097</v>
      </c>
      <c r="P421" s="6" t="str">
        <f t="shared" si="7"/>
        <v>Jun</v>
      </c>
      <c r="Q421">
        <v>5</v>
      </c>
    </row>
    <row r="422" spans="1:17" x14ac:dyDescent="0.25">
      <c r="A422">
        <v>421</v>
      </c>
      <c r="B422" t="s">
        <v>1887</v>
      </c>
      <c r="C422" t="s">
        <v>1888</v>
      </c>
      <c r="D422" t="s">
        <v>1889</v>
      </c>
      <c r="E422" t="s">
        <v>2242</v>
      </c>
      <c r="F422" t="s">
        <v>1890</v>
      </c>
      <c r="G422" t="s">
        <v>514</v>
      </c>
      <c r="L422">
        <v>421</v>
      </c>
      <c r="M422">
        <v>461</v>
      </c>
      <c r="N422">
        <v>22</v>
      </c>
      <c r="O422" s="6">
        <v>45217</v>
      </c>
      <c r="P422" s="6" t="str">
        <f t="shared" si="7"/>
        <v>Oct</v>
      </c>
      <c r="Q422">
        <v>1</v>
      </c>
    </row>
    <row r="423" spans="1:17" x14ac:dyDescent="0.25">
      <c r="A423">
        <v>422</v>
      </c>
      <c r="B423" t="s">
        <v>72</v>
      </c>
      <c r="C423" t="s">
        <v>1747</v>
      </c>
      <c r="D423" t="s">
        <v>1891</v>
      </c>
      <c r="E423" t="s">
        <v>2243</v>
      </c>
      <c r="F423" t="s">
        <v>1892</v>
      </c>
      <c r="G423" t="s">
        <v>184</v>
      </c>
      <c r="L423">
        <v>422</v>
      </c>
      <c r="M423">
        <v>485</v>
      </c>
      <c r="N423">
        <v>20</v>
      </c>
      <c r="O423" s="6">
        <v>45429</v>
      </c>
      <c r="P423" s="6" t="str">
        <f t="shared" si="7"/>
        <v>May</v>
      </c>
      <c r="Q423">
        <v>1</v>
      </c>
    </row>
    <row r="424" spans="1:17" x14ac:dyDescent="0.25">
      <c r="A424">
        <v>423</v>
      </c>
      <c r="B424" t="s">
        <v>1893</v>
      </c>
      <c r="C424" t="s">
        <v>838</v>
      </c>
      <c r="D424" t="s">
        <v>1894</v>
      </c>
      <c r="E424" t="s">
        <v>1895</v>
      </c>
      <c r="F424" t="s">
        <v>1896</v>
      </c>
      <c r="G424" t="s">
        <v>1715</v>
      </c>
      <c r="L424">
        <v>423</v>
      </c>
      <c r="M424">
        <v>368</v>
      </c>
      <c r="N424">
        <v>9</v>
      </c>
      <c r="O424" s="6">
        <v>45390</v>
      </c>
      <c r="P424" s="6" t="str">
        <f t="shared" si="7"/>
        <v>Apr</v>
      </c>
      <c r="Q424">
        <v>10</v>
      </c>
    </row>
    <row r="425" spans="1:17" x14ac:dyDescent="0.25">
      <c r="A425">
        <v>424</v>
      </c>
      <c r="B425" t="s">
        <v>1897</v>
      </c>
      <c r="C425" t="s">
        <v>421</v>
      </c>
      <c r="D425" t="s">
        <v>1898</v>
      </c>
      <c r="E425" t="s">
        <v>1899</v>
      </c>
      <c r="F425" t="s">
        <v>1900</v>
      </c>
      <c r="G425" t="s">
        <v>558</v>
      </c>
      <c r="L425">
        <v>424</v>
      </c>
      <c r="M425">
        <v>479</v>
      </c>
      <c r="N425">
        <v>40</v>
      </c>
      <c r="O425" s="6">
        <v>45687</v>
      </c>
      <c r="P425" s="6" t="str">
        <f t="shared" si="7"/>
        <v>Jan</v>
      </c>
      <c r="Q425">
        <v>1</v>
      </c>
    </row>
    <row r="426" spans="1:17" x14ac:dyDescent="0.25">
      <c r="A426">
        <v>425</v>
      </c>
      <c r="B426" t="s">
        <v>1228</v>
      </c>
      <c r="C426" t="s">
        <v>1901</v>
      </c>
      <c r="D426" t="s">
        <v>1902</v>
      </c>
      <c r="E426" t="s">
        <v>1903</v>
      </c>
      <c r="F426" t="s">
        <v>1904</v>
      </c>
      <c r="G426" t="s">
        <v>71</v>
      </c>
      <c r="L426">
        <v>425</v>
      </c>
      <c r="M426">
        <v>100</v>
      </c>
      <c r="N426">
        <v>6</v>
      </c>
      <c r="O426" s="6">
        <v>45270</v>
      </c>
      <c r="P426" s="6" t="str">
        <f t="shared" si="7"/>
        <v>Dec</v>
      </c>
      <c r="Q426">
        <v>4</v>
      </c>
    </row>
    <row r="427" spans="1:17" x14ac:dyDescent="0.25">
      <c r="A427">
        <v>426</v>
      </c>
      <c r="B427" t="s">
        <v>1905</v>
      </c>
      <c r="C427" t="s">
        <v>1830</v>
      </c>
      <c r="D427" t="s">
        <v>1906</v>
      </c>
      <c r="E427" t="s">
        <v>1907</v>
      </c>
      <c r="F427" t="s">
        <v>1908</v>
      </c>
      <c r="G427" t="s">
        <v>117</v>
      </c>
      <c r="L427">
        <v>426</v>
      </c>
      <c r="M427">
        <v>231</v>
      </c>
      <c r="N427">
        <v>16</v>
      </c>
      <c r="O427" s="6">
        <v>45086</v>
      </c>
      <c r="P427" s="6" t="str">
        <f t="shared" si="7"/>
        <v>Jun</v>
      </c>
      <c r="Q427">
        <v>4</v>
      </c>
    </row>
    <row r="428" spans="1:17" x14ac:dyDescent="0.25">
      <c r="A428">
        <v>427</v>
      </c>
      <c r="B428" t="s">
        <v>1909</v>
      </c>
      <c r="C428" t="s">
        <v>1910</v>
      </c>
      <c r="D428" t="s">
        <v>1911</v>
      </c>
      <c r="E428" t="s">
        <v>1912</v>
      </c>
      <c r="F428" t="s">
        <v>1913</v>
      </c>
      <c r="G428" t="s">
        <v>219</v>
      </c>
      <c r="L428">
        <v>427</v>
      </c>
      <c r="M428">
        <v>73</v>
      </c>
      <c r="N428">
        <v>42</v>
      </c>
      <c r="O428" s="6">
        <v>45579</v>
      </c>
      <c r="P428" s="6" t="str">
        <f t="shared" si="7"/>
        <v>Oct</v>
      </c>
      <c r="Q428">
        <v>6</v>
      </c>
    </row>
    <row r="429" spans="1:17" x14ac:dyDescent="0.25">
      <c r="A429">
        <v>428</v>
      </c>
      <c r="B429" t="s">
        <v>1914</v>
      </c>
      <c r="C429" t="s">
        <v>1915</v>
      </c>
      <c r="D429" t="s">
        <v>1916</v>
      </c>
      <c r="E429" t="s">
        <v>1917</v>
      </c>
      <c r="F429" t="s">
        <v>1918</v>
      </c>
      <c r="G429" t="s">
        <v>1479</v>
      </c>
      <c r="L429">
        <v>428</v>
      </c>
      <c r="M429">
        <v>375</v>
      </c>
      <c r="N429">
        <v>6</v>
      </c>
      <c r="O429" s="6">
        <v>45094</v>
      </c>
      <c r="P429" s="6" t="str">
        <f t="shared" si="7"/>
        <v>Jun</v>
      </c>
      <c r="Q429">
        <v>9</v>
      </c>
    </row>
    <row r="430" spans="1:17" x14ac:dyDescent="0.25">
      <c r="A430">
        <v>429</v>
      </c>
      <c r="B430" t="s">
        <v>1919</v>
      </c>
      <c r="C430" t="s">
        <v>1612</v>
      </c>
      <c r="D430" t="s">
        <v>1920</v>
      </c>
      <c r="E430" t="s">
        <v>1921</v>
      </c>
      <c r="F430" t="s">
        <v>1922</v>
      </c>
      <c r="G430" t="s">
        <v>355</v>
      </c>
      <c r="L430">
        <v>429</v>
      </c>
      <c r="M430">
        <v>63</v>
      </c>
      <c r="N430">
        <v>22</v>
      </c>
      <c r="O430" s="6">
        <v>45762</v>
      </c>
      <c r="P430" s="6" t="str">
        <f t="shared" si="7"/>
        <v>Apr</v>
      </c>
      <c r="Q430">
        <v>2</v>
      </c>
    </row>
    <row r="431" spans="1:17" x14ac:dyDescent="0.25">
      <c r="A431">
        <v>430</v>
      </c>
      <c r="B431" t="s">
        <v>797</v>
      </c>
      <c r="C431" t="s">
        <v>1677</v>
      </c>
      <c r="D431" t="s">
        <v>1923</v>
      </c>
      <c r="E431" t="s">
        <v>1924</v>
      </c>
      <c r="F431" t="s">
        <v>1925</v>
      </c>
      <c r="G431" t="s">
        <v>1385</v>
      </c>
      <c r="L431">
        <v>430</v>
      </c>
      <c r="M431">
        <v>412</v>
      </c>
      <c r="N431">
        <v>39</v>
      </c>
      <c r="O431" s="6">
        <v>45530</v>
      </c>
      <c r="P431" s="6" t="str">
        <f t="shared" si="7"/>
        <v>Aug</v>
      </c>
      <c r="Q431">
        <v>5</v>
      </c>
    </row>
    <row r="432" spans="1:17" x14ac:dyDescent="0.25">
      <c r="A432">
        <v>431</v>
      </c>
      <c r="B432" t="s">
        <v>84</v>
      </c>
      <c r="C432" t="s">
        <v>1926</v>
      </c>
      <c r="D432" t="s">
        <v>1927</v>
      </c>
      <c r="E432" t="s">
        <v>1928</v>
      </c>
      <c r="F432" t="s">
        <v>1929</v>
      </c>
      <c r="G432" t="s">
        <v>996</v>
      </c>
      <c r="L432">
        <v>431</v>
      </c>
      <c r="M432">
        <v>27</v>
      </c>
      <c r="N432">
        <v>39</v>
      </c>
      <c r="O432" s="6">
        <v>45363</v>
      </c>
      <c r="P432" s="6" t="str">
        <f t="shared" si="7"/>
        <v>Mar</v>
      </c>
      <c r="Q432">
        <v>3</v>
      </c>
    </row>
    <row r="433" spans="1:17" x14ac:dyDescent="0.25">
      <c r="A433">
        <v>432</v>
      </c>
      <c r="B433" t="s">
        <v>1930</v>
      </c>
      <c r="C433" t="s">
        <v>1931</v>
      </c>
      <c r="D433" t="s">
        <v>1932</v>
      </c>
      <c r="E433" t="s">
        <v>1933</v>
      </c>
      <c r="F433" t="s">
        <v>1934</v>
      </c>
      <c r="G433" t="s">
        <v>558</v>
      </c>
      <c r="L433">
        <v>432</v>
      </c>
      <c r="M433">
        <v>393</v>
      </c>
      <c r="N433">
        <v>31</v>
      </c>
      <c r="O433" s="6">
        <v>45284</v>
      </c>
      <c r="P433" s="6" t="str">
        <f t="shared" si="7"/>
        <v>Dec</v>
      </c>
      <c r="Q433">
        <v>6</v>
      </c>
    </row>
    <row r="434" spans="1:17" x14ac:dyDescent="0.25">
      <c r="A434">
        <v>433</v>
      </c>
      <c r="B434" t="s">
        <v>66</v>
      </c>
      <c r="C434" t="s">
        <v>1825</v>
      </c>
      <c r="D434" t="s">
        <v>1935</v>
      </c>
      <c r="E434" t="s">
        <v>1936</v>
      </c>
      <c r="F434" t="s">
        <v>1937</v>
      </c>
      <c r="G434" t="s">
        <v>99</v>
      </c>
      <c r="L434">
        <v>433</v>
      </c>
      <c r="M434">
        <v>416</v>
      </c>
      <c r="N434">
        <v>30</v>
      </c>
      <c r="O434" s="6">
        <v>45359</v>
      </c>
      <c r="P434" s="6" t="str">
        <f t="shared" si="7"/>
        <v>Mar</v>
      </c>
      <c r="Q434">
        <v>6</v>
      </c>
    </row>
    <row r="435" spans="1:17" x14ac:dyDescent="0.25">
      <c r="A435">
        <v>434</v>
      </c>
      <c r="B435" t="s">
        <v>429</v>
      </c>
      <c r="C435" t="s">
        <v>13</v>
      </c>
      <c r="D435" t="s">
        <v>1938</v>
      </c>
      <c r="E435" t="s">
        <v>1939</v>
      </c>
      <c r="F435" t="s">
        <v>1940</v>
      </c>
      <c r="G435" t="s">
        <v>1941</v>
      </c>
      <c r="L435">
        <v>434</v>
      </c>
      <c r="M435">
        <v>56</v>
      </c>
      <c r="N435">
        <v>20</v>
      </c>
      <c r="O435" s="6">
        <v>45765</v>
      </c>
      <c r="P435" s="6" t="str">
        <f t="shared" si="7"/>
        <v>Apr</v>
      </c>
      <c r="Q435">
        <v>8</v>
      </c>
    </row>
    <row r="436" spans="1:17" x14ac:dyDescent="0.25">
      <c r="A436">
        <v>435</v>
      </c>
      <c r="B436" t="s">
        <v>1914</v>
      </c>
      <c r="C436" t="s">
        <v>1555</v>
      </c>
      <c r="D436" t="s">
        <v>1942</v>
      </c>
      <c r="E436" t="s">
        <v>1943</v>
      </c>
      <c r="F436" t="s">
        <v>1944</v>
      </c>
      <c r="G436" t="s">
        <v>1628</v>
      </c>
      <c r="L436">
        <v>435</v>
      </c>
      <c r="M436">
        <v>52</v>
      </c>
      <c r="N436">
        <v>7</v>
      </c>
      <c r="O436" s="6">
        <v>45673</v>
      </c>
      <c r="P436" s="6" t="str">
        <f t="shared" si="7"/>
        <v>Jan</v>
      </c>
      <c r="Q436">
        <v>9</v>
      </c>
    </row>
    <row r="437" spans="1:17" x14ac:dyDescent="0.25">
      <c r="A437">
        <v>436</v>
      </c>
      <c r="B437" t="s">
        <v>1440</v>
      </c>
      <c r="C437" t="s">
        <v>755</v>
      </c>
      <c r="D437" t="s">
        <v>1945</v>
      </c>
      <c r="E437" t="s">
        <v>1946</v>
      </c>
      <c r="F437" t="s">
        <v>1947</v>
      </c>
      <c r="G437" t="s">
        <v>1948</v>
      </c>
      <c r="L437">
        <v>436</v>
      </c>
      <c r="M437">
        <v>199</v>
      </c>
      <c r="N437">
        <v>17</v>
      </c>
      <c r="O437" s="6">
        <v>45532</v>
      </c>
      <c r="P437" s="6" t="str">
        <f t="shared" si="7"/>
        <v>Aug</v>
      </c>
      <c r="Q437">
        <v>2</v>
      </c>
    </row>
    <row r="438" spans="1:17" x14ac:dyDescent="0.25">
      <c r="A438">
        <v>437</v>
      </c>
      <c r="B438" t="s">
        <v>1278</v>
      </c>
      <c r="C438" t="s">
        <v>761</v>
      </c>
      <c r="D438" t="s">
        <v>1949</v>
      </c>
      <c r="E438" t="s">
        <v>2244</v>
      </c>
      <c r="F438" t="s">
        <v>1950</v>
      </c>
      <c r="G438" t="s">
        <v>996</v>
      </c>
      <c r="L438">
        <v>437</v>
      </c>
      <c r="M438">
        <v>327</v>
      </c>
      <c r="N438">
        <v>5</v>
      </c>
      <c r="O438" s="6">
        <v>45572</v>
      </c>
      <c r="P438" s="6" t="str">
        <f t="shared" si="7"/>
        <v>Oct</v>
      </c>
      <c r="Q438">
        <v>5</v>
      </c>
    </row>
    <row r="439" spans="1:17" x14ac:dyDescent="0.25">
      <c r="A439">
        <v>438</v>
      </c>
      <c r="B439" t="s">
        <v>24</v>
      </c>
      <c r="C439" t="s">
        <v>643</v>
      </c>
      <c r="D439" t="s">
        <v>1951</v>
      </c>
      <c r="E439" t="s">
        <v>1952</v>
      </c>
      <c r="F439" t="s">
        <v>1953</v>
      </c>
      <c r="G439" t="s">
        <v>542</v>
      </c>
      <c r="L439">
        <v>438</v>
      </c>
      <c r="M439">
        <v>411</v>
      </c>
      <c r="N439">
        <v>34</v>
      </c>
      <c r="O439" s="6">
        <v>45625</v>
      </c>
      <c r="P439" s="6" t="str">
        <f t="shared" si="7"/>
        <v>Nov</v>
      </c>
      <c r="Q439">
        <v>2</v>
      </c>
    </row>
    <row r="440" spans="1:17" x14ac:dyDescent="0.25">
      <c r="A440">
        <v>439</v>
      </c>
      <c r="B440" t="s">
        <v>398</v>
      </c>
      <c r="C440" t="s">
        <v>1058</v>
      </c>
      <c r="D440" t="s">
        <v>1954</v>
      </c>
      <c r="E440" t="s">
        <v>1955</v>
      </c>
      <c r="F440" t="s">
        <v>1654</v>
      </c>
      <c r="G440" t="s">
        <v>1956</v>
      </c>
      <c r="L440">
        <v>439</v>
      </c>
      <c r="M440">
        <v>8</v>
      </c>
      <c r="N440">
        <v>49</v>
      </c>
      <c r="O440" s="6">
        <v>45291</v>
      </c>
      <c r="P440" s="6" t="str">
        <f t="shared" si="7"/>
        <v>Dec</v>
      </c>
      <c r="Q440">
        <v>7</v>
      </c>
    </row>
    <row r="441" spans="1:17" x14ac:dyDescent="0.25">
      <c r="A441">
        <v>440</v>
      </c>
      <c r="B441" t="s">
        <v>1323</v>
      </c>
      <c r="C441" t="s">
        <v>1957</v>
      </c>
      <c r="D441" t="s">
        <v>1958</v>
      </c>
      <c r="E441" t="s">
        <v>1959</v>
      </c>
      <c r="F441" t="s">
        <v>1960</v>
      </c>
      <c r="G441" t="s">
        <v>41</v>
      </c>
      <c r="L441">
        <v>440</v>
      </c>
      <c r="M441">
        <v>234</v>
      </c>
      <c r="N441">
        <v>49</v>
      </c>
      <c r="O441" s="6">
        <v>45295</v>
      </c>
      <c r="P441" s="6" t="str">
        <f t="shared" si="7"/>
        <v>Jan</v>
      </c>
      <c r="Q441">
        <v>10</v>
      </c>
    </row>
    <row r="442" spans="1:17" x14ac:dyDescent="0.25">
      <c r="A442">
        <v>441</v>
      </c>
      <c r="B442" t="s">
        <v>1471</v>
      </c>
      <c r="C442" t="s">
        <v>335</v>
      </c>
      <c r="D442" t="s">
        <v>1961</v>
      </c>
      <c r="E442" t="s">
        <v>1962</v>
      </c>
      <c r="F442" t="s">
        <v>1963</v>
      </c>
      <c r="G442" t="s">
        <v>111</v>
      </c>
      <c r="L442">
        <v>441</v>
      </c>
      <c r="M442">
        <v>388</v>
      </c>
      <c r="N442">
        <v>35</v>
      </c>
      <c r="O442" s="6">
        <v>45724</v>
      </c>
      <c r="P442" s="6" t="str">
        <f t="shared" si="7"/>
        <v>Mar</v>
      </c>
      <c r="Q442">
        <v>10</v>
      </c>
    </row>
    <row r="443" spans="1:17" x14ac:dyDescent="0.25">
      <c r="A443">
        <v>442</v>
      </c>
      <c r="B443" t="s">
        <v>623</v>
      </c>
      <c r="C443" t="s">
        <v>671</v>
      </c>
      <c r="D443" t="s">
        <v>1964</v>
      </c>
      <c r="E443" t="s">
        <v>1965</v>
      </c>
      <c r="F443" t="s">
        <v>1966</v>
      </c>
      <c r="G443" t="s">
        <v>588</v>
      </c>
      <c r="L443">
        <v>442</v>
      </c>
      <c r="M443">
        <v>84</v>
      </c>
      <c r="N443">
        <v>22</v>
      </c>
      <c r="O443" s="6">
        <v>45696</v>
      </c>
      <c r="P443" s="6" t="str">
        <f t="shared" si="7"/>
        <v>Feb</v>
      </c>
      <c r="Q443">
        <v>10</v>
      </c>
    </row>
    <row r="444" spans="1:17" x14ac:dyDescent="0.25">
      <c r="A444">
        <v>443</v>
      </c>
      <c r="B444" t="s">
        <v>7</v>
      </c>
      <c r="C444" t="s">
        <v>37</v>
      </c>
      <c r="D444" t="s">
        <v>1967</v>
      </c>
      <c r="E444" t="s">
        <v>1968</v>
      </c>
      <c r="F444" t="s">
        <v>1396</v>
      </c>
      <c r="G444" t="s">
        <v>617</v>
      </c>
      <c r="L444">
        <v>443</v>
      </c>
      <c r="M444">
        <v>335</v>
      </c>
      <c r="N444">
        <v>10</v>
      </c>
      <c r="O444" s="6">
        <v>45510</v>
      </c>
      <c r="P444" s="6" t="str">
        <f t="shared" si="7"/>
        <v>Aug</v>
      </c>
      <c r="Q444">
        <v>7</v>
      </c>
    </row>
    <row r="445" spans="1:17" x14ac:dyDescent="0.25">
      <c r="A445">
        <v>444</v>
      </c>
      <c r="B445" t="s">
        <v>1264</v>
      </c>
      <c r="C445" t="s">
        <v>883</v>
      </c>
      <c r="D445" t="s">
        <v>1969</v>
      </c>
      <c r="E445" t="s">
        <v>1970</v>
      </c>
      <c r="F445" t="s">
        <v>1971</v>
      </c>
      <c r="G445" t="s">
        <v>243</v>
      </c>
      <c r="L445">
        <v>444</v>
      </c>
      <c r="M445">
        <v>351</v>
      </c>
      <c r="N445">
        <v>28</v>
      </c>
      <c r="O445" s="6">
        <v>45210</v>
      </c>
      <c r="P445" s="6" t="str">
        <f t="shared" si="7"/>
        <v>Oct</v>
      </c>
      <c r="Q445">
        <v>2</v>
      </c>
    </row>
    <row r="446" spans="1:17" x14ac:dyDescent="0.25">
      <c r="A446">
        <v>445</v>
      </c>
      <c r="B446" t="s">
        <v>100</v>
      </c>
      <c r="C446" t="s">
        <v>633</v>
      </c>
      <c r="D446" t="s">
        <v>1972</v>
      </c>
      <c r="E446" t="s">
        <v>2245</v>
      </c>
      <c r="F446" t="s">
        <v>1973</v>
      </c>
      <c r="G446" t="s">
        <v>979</v>
      </c>
      <c r="L446">
        <v>445</v>
      </c>
      <c r="M446">
        <v>268</v>
      </c>
      <c r="N446">
        <v>46</v>
      </c>
      <c r="O446" s="6">
        <v>45377</v>
      </c>
      <c r="P446" s="6" t="str">
        <f t="shared" si="7"/>
        <v>Mar</v>
      </c>
      <c r="Q446">
        <v>6</v>
      </c>
    </row>
    <row r="447" spans="1:17" x14ac:dyDescent="0.25">
      <c r="A447">
        <v>446</v>
      </c>
      <c r="B447" t="s">
        <v>381</v>
      </c>
      <c r="C447" t="s">
        <v>1974</v>
      </c>
      <c r="D447" t="s">
        <v>1975</v>
      </c>
      <c r="E447" t="s">
        <v>1976</v>
      </c>
      <c r="F447" t="s">
        <v>1977</v>
      </c>
      <c r="G447" t="s">
        <v>931</v>
      </c>
      <c r="L447">
        <v>446</v>
      </c>
      <c r="M447">
        <v>230</v>
      </c>
      <c r="N447">
        <v>37</v>
      </c>
      <c r="O447" s="6">
        <v>45653</v>
      </c>
      <c r="P447" s="6" t="str">
        <f t="shared" si="7"/>
        <v>Dec</v>
      </c>
      <c r="Q447">
        <v>2</v>
      </c>
    </row>
    <row r="448" spans="1:17" x14ac:dyDescent="0.25">
      <c r="A448">
        <v>447</v>
      </c>
      <c r="B448" t="s">
        <v>1099</v>
      </c>
      <c r="C448" t="s">
        <v>1310</v>
      </c>
      <c r="D448" t="s">
        <v>1978</v>
      </c>
      <c r="E448" t="s">
        <v>1979</v>
      </c>
      <c r="F448" t="s">
        <v>1980</v>
      </c>
      <c r="G448" t="s">
        <v>77</v>
      </c>
      <c r="L448">
        <v>447</v>
      </c>
      <c r="M448">
        <v>332</v>
      </c>
      <c r="N448">
        <v>25</v>
      </c>
      <c r="O448" s="6">
        <v>45089</v>
      </c>
      <c r="P448" s="6" t="str">
        <f t="shared" si="7"/>
        <v>Jun</v>
      </c>
      <c r="Q448">
        <v>3</v>
      </c>
    </row>
    <row r="449" spans="1:17" x14ac:dyDescent="0.25">
      <c r="A449">
        <v>448</v>
      </c>
      <c r="B449" t="s">
        <v>66</v>
      </c>
      <c r="C449" t="s">
        <v>382</v>
      </c>
      <c r="D449" t="s">
        <v>1981</v>
      </c>
      <c r="E449" t="s">
        <v>1982</v>
      </c>
      <c r="F449" t="s">
        <v>1983</v>
      </c>
      <c r="G449" t="s">
        <v>1984</v>
      </c>
      <c r="L449">
        <v>448</v>
      </c>
      <c r="M449">
        <v>438</v>
      </c>
      <c r="N449">
        <v>9</v>
      </c>
      <c r="O449" s="6">
        <v>45255</v>
      </c>
      <c r="P449" s="6" t="str">
        <f t="shared" si="7"/>
        <v>Nov</v>
      </c>
      <c r="Q449">
        <v>7</v>
      </c>
    </row>
    <row r="450" spans="1:17" x14ac:dyDescent="0.25">
      <c r="A450">
        <v>449</v>
      </c>
      <c r="B450" t="s">
        <v>1985</v>
      </c>
      <c r="C450" t="s">
        <v>1986</v>
      </c>
      <c r="D450" t="s">
        <v>1987</v>
      </c>
      <c r="E450" t="s">
        <v>1988</v>
      </c>
      <c r="F450" t="s">
        <v>1989</v>
      </c>
      <c r="G450" t="s">
        <v>111</v>
      </c>
      <c r="L450">
        <v>449</v>
      </c>
      <c r="M450">
        <v>17</v>
      </c>
      <c r="N450">
        <v>19</v>
      </c>
      <c r="O450" s="6">
        <v>45474</v>
      </c>
      <c r="P450" s="6" t="str">
        <f t="shared" ref="P450:P513" si="8">TEXT(O450,"mmm")</f>
        <v>Jul</v>
      </c>
      <c r="Q450">
        <v>3</v>
      </c>
    </row>
    <row r="451" spans="1:17" x14ac:dyDescent="0.25">
      <c r="A451">
        <v>450</v>
      </c>
      <c r="B451" t="s">
        <v>220</v>
      </c>
      <c r="C451" t="s">
        <v>492</v>
      </c>
      <c r="D451" t="s">
        <v>1990</v>
      </c>
      <c r="E451" t="s">
        <v>2246</v>
      </c>
      <c r="F451" t="s">
        <v>1991</v>
      </c>
      <c r="G451" t="s">
        <v>669</v>
      </c>
      <c r="L451">
        <v>450</v>
      </c>
      <c r="M451">
        <v>373</v>
      </c>
      <c r="N451">
        <v>17</v>
      </c>
      <c r="O451" s="6">
        <v>45053</v>
      </c>
      <c r="P451" s="6" t="str">
        <f t="shared" si="8"/>
        <v>May</v>
      </c>
      <c r="Q451">
        <v>7</v>
      </c>
    </row>
    <row r="452" spans="1:17" x14ac:dyDescent="0.25">
      <c r="A452">
        <v>451</v>
      </c>
      <c r="B452" t="s">
        <v>1301</v>
      </c>
      <c r="C452" t="s">
        <v>132</v>
      </c>
      <c r="D452" t="s">
        <v>1992</v>
      </c>
      <c r="E452" t="s">
        <v>1993</v>
      </c>
      <c r="F452" t="s">
        <v>1994</v>
      </c>
      <c r="G452" t="s">
        <v>1328</v>
      </c>
      <c r="L452">
        <v>451</v>
      </c>
      <c r="M452">
        <v>345</v>
      </c>
      <c r="N452">
        <v>26</v>
      </c>
      <c r="O452" s="6">
        <v>45682</v>
      </c>
      <c r="P452" s="6" t="str">
        <f t="shared" si="8"/>
        <v>Jan</v>
      </c>
      <c r="Q452">
        <v>5</v>
      </c>
    </row>
    <row r="453" spans="1:17" x14ac:dyDescent="0.25">
      <c r="A453">
        <v>452</v>
      </c>
      <c r="B453" t="s">
        <v>1278</v>
      </c>
      <c r="C453" t="s">
        <v>1995</v>
      </c>
      <c r="D453" t="s">
        <v>1996</v>
      </c>
      <c r="E453" t="s">
        <v>1997</v>
      </c>
      <c r="F453" t="s">
        <v>1998</v>
      </c>
      <c r="G453" t="s">
        <v>213</v>
      </c>
      <c r="L453">
        <v>452</v>
      </c>
      <c r="M453">
        <v>251</v>
      </c>
      <c r="N453">
        <v>10</v>
      </c>
      <c r="O453" s="6">
        <v>45753</v>
      </c>
      <c r="P453" s="6" t="str">
        <f t="shared" si="8"/>
        <v>Apr</v>
      </c>
      <c r="Q453">
        <v>3</v>
      </c>
    </row>
    <row r="454" spans="1:17" x14ac:dyDescent="0.25">
      <c r="A454">
        <v>453</v>
      </c>
      <c r="B454" t="s">
        <v>1914</v>
      </c>
      <c r="C454" t="s">
        <v>1999</v>
      </c>
      <c r="D454" t="s">
        <v>2000</v>
      </c>
      <c r="E454" t="s">
        <v>2001</v>
      </c>
      <c r="F454" t="s">
        <v>2002</v>
      </c>
      <c r="G454" t="s">
        <v>1300</v>
      </c>
      <c r="L454">
        <v>453</v>
      </c>
      <c r="M454">
        <v>259</v>
      </c>
      <c r="N454">
        <v>27</v>
      </c>
      <c r="O454" s="6">
        <v>45644</v>
      </c>
      <c r="P454" s="6" t="str">
        <f t="shared" si="8"/>
        <v>Dec</v>
      </c>
      <c r="Q454">
        <v>1</v>
      </c>
    </row>
    <row r="455" spans="1:17" x14ac:dyDescent="0.25">
      <c r="A455">
        <v>454</v>
      </c>
      <c r="B455" t="s">
        <v>2003</v>
      </c>
      <c r="C455" t="s">
        <v>2004</v>
      </c>
      <c r="D455" t="s">
        <v>2005</v>
      </c>
      <c r="E455" t="s">
        <v>2247</v>
      </c>
      <c r="F455" t="s">
        <v>2006</v>
      </c>
      <c r="G455" t="s">
        <v>202</v>
      </c>
      <c r="L455">
        <v>454</v>
      </c>
      <c r="M455">
        <v>20</v>
      </c>
      <c r="N455">
        <v>18</v>
      </c>
      <c r="O455" s="6">
        <v>45062</v>
      </c>
      <c r="P455" s="6" t="str">
        <f t="shared" si="8"/>
        <v>May</v>
      </c>
      <c r="Q455">
        <v>10</v>
      </c>
    </row>
    <row r="456" spans="1:17" x14ac:dyDescent="0.25">
      <c r="A456">
        <v>455</v>
      </c>
      <c r="B456" t="s">
        <v>2007</v>
      </c>
      <c r="C456" t="s">
        <v>2008</v>
      </c>
      <c r="D456" t="s">
        <v>2009</v>
      </c>
      <c r="E456" t="s">
        <v>2010</v>
      </c>
      <c r="F456" t="s">
        <v>2011</v>
      </c>
      <c r="G456" t="s">
        <v>1568</v>
      </c>
      <c r="L456">
        <v>455</v>
      </c>
      <c r="M456">
        <v>328</v>
      </c>
      <c r="N456">
        <v>50</v>
      </c>
      <c r="O456" s="6">
        <v>45116</v>
      </c>
      <c r="P456" s="6" t="str">
        <f t="shared" si="8"/>
        <v>Jul</v>
      </c>
      <c r="Q456">
        <v>10</v>
      </c>
    </row>
    <row r="457" spans="1:17" x14ac:dyDescent="0.25">
      <c r="A457">
        <v>456</v>
      </c>
      <c r="B457" t="s">
        <v>2012</v>
      </c>
      <c r="C457" t="s">
        <v>2013</v>
      </c>
      <c r="D457" t="s">
        <v>2014</v>
      </c>
      <c r="E457" t="s">
        <v>2015</v>
      </c>
      <c r="F457" t="s">
        <v>2016</v>
      </c>
      <c r="G457" t="s">
        <v>1079</v>
      </c>
      <c r="L457">
        <v>456</v>
      </c>
      <c r="M457">
        <v>434</v>
      </c>
      <c r="N457">
        <v>5</v>
      </c>
      <c r="O457" s="6">
        <v>45489</v>
      </c>
      <c r="P457" s="6" t="str">
        <f t="shared" si="8"/>
        <v>Jul</v>
      </c>
      <c r="Q457">
        <v>2</v>
      </c>
    </row>
    <row r="458" spans="1:17" x14ac:dyDescent="0.25">
      <c r="A458">
        <v>457</v>
      </c>
      <c r="B458" t="s">
        <v>754</v>
      </c>
      <c r="C458" t="s">
        <v>2017</v>
      </c>
      <c r="D458" t="s">
        <v>2018</v>
      </c>
      <c r="E458" t="s">
        <v>2019</v>
      </c>
      <c r="F458" t="s">
        <v>2020</v>
      </c>
      <c r="G458" t="s">
        <v>1704</v>
      </c>
      <c r="L458">
        <v>457</v>
      </c>
      <c r="M458">
        <v>325</v>
      </c>
      <c r="N458">
        <v>11</v>
      </c>
      <c r="O458" s="6">
        <v>45552</v>
      </c>
      <c r="P458" s="6" t="str">
        <f t="shared" si="8"/>
        <v>Sep</v>
      </c>
      <c r="Q458">
        <v>6</v>
      </c>
    </row>
    <row r="459" spans="1:17" x14ac:dyDescent="0.25">
      <c r="A459">
        <v>458</v>
      </c>
      <c r="B459" t="s">
        <v>197</v>
      </c>
      <c r="C459" t="s">
        <v>1999</v>
      </c>
      <c r="D459" t="s">
        <v>2021</v>
      </c>
      <c r="E459" t="s">
        <v>2022</v>
      </c>
      <c r="F459" t="s">
        <v>2023</v>
      </c>
      <c r="G459" t="s">
        <v>1079</v>
      </c>
      <c r="L459">
        <v>458</v>
      </c>
      <c r="M459">
        <v>259</v>
      </c>
      <c r="N459">
        <v>41</v>
      </c>
      <c r="O459" s="6">
        <v>45699</v>
      </c>
      <c r="P459" s="6" t="str">
        <f t="shared" si="8"/>
        <v>Feb</v>
      </c>
      <c r="Q459">
        <v>8</v>
      </c>
    </row>
    <row r="460" spans="1:17" x14ac:dyDescent="0.25">
      <c r="A460">
        <v>459</v>
      </c>
      <c r="B460" t="s">
        <v>426</v>
      </c>
      <c r="C460" t="s">
        <v>273</v>
      </c>
      <c r="D460" t="s">
        <v>2024</v>
      </c>
      <c r="E460" t="s">
        <v>2025</v>
      </c>
      <c r="F460" t="s">
        <v>2026</v>
      </c>
      <c r="G460" t="s">
        <v>2027</v>
      </c>
      <c r="L460">
        <v>459</v>
      </c>
      <c r="M460">
        <v>301</v>
      </c>
      <c r="N460">
        <v>7</v>
      </c>
      <c r="O460" s="6">
        <v>45283</v>
      </c>
      <c r="P460" s="6" t="str">
        <f t="shared" si="8"/>
        <v>Dec</v>
      </c>
      <c r="Q460">
        <v>5</v>
      </c>
    </row>
    <row r="461" spans="1:17" x14ac:dyDescent="0.25">
      <c r="A461">
        <v>460</v>
      </c>
      <c r="B461" t="s">
        <v>2028</v>
      </c>
      <c r="C461" t="s">
        <v>959</v>
      </c>
      <c r="D461" t="s">
        <v>2029</v>
      </c>
      <c r="E461" t="s">
        <v>2030</v>
      </c>
      <c r="F461" t="s">
        <v>2031</v>
      </c>
      <c r="G461" t="s">
        <v>386</v>
      </c>
      <c r="L461">
        <v>460</v>
      </c>
      <c r="M461">
        <v>465</v>
      </c>
      <c r="N461">
        <v>38</v>
      </c>
      <c r="O461" s="6">
        <v>45515</v>
      </c>
      <c r="P461" s="6" t="str">
        <f t="shared" si="8"/>
        <v>Aug</v>
      </c>
      <c r="Q461">
        <v>1</v>
      </c>
    </row>
    <row r="462" spans="1:17" x14ac:dyDescent="0.25">
      <c r="A462">
        <v>461</v>
      </c>
      <c r="B462" t="s">
        <v>25</v>
      </c>
      <c r="C462" t="s">
        <v>138</v>
      </c>
      <c r="D462" t="s">
        <v>2032</v>
      </c>
      <c r="E462" t="s">
        <v>2033</v>
      </c>
      <c r="F462" t="s">
        <v>2034</v>
      </c>
      <c r="G462" t="s">
        <v>77</v>
      </c>
      <c r="L462">
        <v>461</v>
      </c>
      <c r="M462">
        <v>57</v>
      </c>
      <c r="N462">
        <v>2</v>
      </c>
      <c r="O462" s="6">
        <v>45691</v>
      </c>
      <c r="P462" s="6" t="str">
        <f t="shared" si="8"/>
        <v>Feb</v>
      </c>
      <c r="Q462">
        <v>1</v>
      </c>
    </row>
    <row r="463" spans="1:17" x14ac:dyDescent="0.25">
      <c r="A463">
        <v>462</v>
      </c>
      <c r="B463" t="s">
        <v>739</v>
      </c>
      <c r="C463" t="s">
        <v>161</v>
      </c>
      <c r="D463" t="s">
        <v>2035</v>
      </c>
      <c r="E463" t="s">
        <v>2036</v>
      </c>
      <c r="F463" t="s">
        <v>2037</v>
      </c>
      <c r="G463" t="s">
        <v>265</v>
      </c>
      <c r="L463">
        <v>462</v>
      </c>
      <c r="M463">
        <v>285</v>
      </c>
      <c r="N463">
        <v>16</v>
      </c>
      <c r="O463" s="6">
        <v>45133</v>
      </c>
      <c r="P463" s="6" t="str">
        <f t="shared" si="8"/>
        <v>Jul</v>
      </c>
      <c r="Q463">
        <v>2</v>
      </c>
    </row>
    <row r="464" spans="1:17" x14ac:dyDescent="0.25">
      <c r="A464">
        <v>463</v>
      </c>
      <c r="B464" t="s">
        <v>559</v>
      </c>
      <c r="C464" t="s">
        <v>2038</v>
      </c>
      <c r="D464" t="s">
        <v>2039</v>
      </c>
      <c r="E464" t="s">
        <v>2040</v>
      </c>
      <c r="F464" t="s">
        <v>2041</v>
      </c>
      <c r="G464" t="s">
        <v>914</v>
      </c>
      <c r="L464">
        <v>463</v>
      </c>
      <c r="M464">
        <v>212</v>
      </c>
      <c r="N464">
        <v>27</v>
      </c>
      <c r="O464" s="6">
        <v>45523</v>
      </c>
      <c r="P464" s="6" t="str">
        <f t="shared" si="8"/>
        <v>Aug</v>
      </c>
      <c r="Q464">
        <v>6</v>
      </c>
    </row>
    <row r="465" spans="1:17" x14ac:dyDescent="0.25">
      <c r="A465">
        <v>464</v>
      </c>
      <c r="B465" t="s">
        <v>429</v>
      </c>
      <c r="C465" t="s">
        <v>2042</v>
      </c>
      <c r="D465" t="s">
        <v>2043</v>
      </c>
      <c r="E465" t="s">
        <v>2044</v>
      </c>
      <c r="F465" t="s">
        <v>2045</v>
      </c>
      <c r="G465" t="s">
        <v>2046</v>
      </c>
      <c r="L465">
        <v>464</v>
      </c>
      <c r="M465">
        <v>459</v>
      </c>
      <c r="N465">
        <v>22</v>
      </c>
      <c r="O465" s="6">
        <v>45611</v>
      </c>
      <c r="P465" s="6" t="str">
        <f t="shared" si="8"/>
        <v>Nov</v>
      </c>
      <c r="Q465">
        <v>5</v>
      </c>
    </row>
    <row r="466" spans="1:17" x14ac:dyDescent="0.25">
      <c r="A466">
        <v>465</v>
      </c>
      <c r="B466" t="s">
        <v>398</v>
      </c>
      <c r="C466" t="s">
        <v>2047</v>
      </c>
      <c r="D466" t="s">
        <v>2048</v>
      </c>
      <c r="E466" t="s">
        <v>2049</v>
      </c>
      <c r="F466" t="s">
        <v>2050</v>
      </c>
      <c r="G466" t="s">
        <v>1160</v>
      </c>
      <c r="L466">
        <v>465</v>
      </c>
      <c r="M466">
        <v>210</v>
      </c>
      <c r="N466">
        <v>7</v>
      </c>
      <c r="O466" s="6">
        <v>45706</v>
      </c>
      <c r="P466" s="6" t="str">
        <f t="shared" si="8"/>
        <v>Feb</v>
      </c>
      <c r="Q466">
        <v>9</v>
      </c>
    </row>
    <row r="467" spans="1:17" x14ac:dyDescent="0.25">
      <c r="A467">
        <v>466</v>
      </c>
      <c r="B467" t="s">
        <v>2051</v>
      </c>
      <c r="C467" t="s">
        <v>2052</v>
      </c>
      <c r="D467" t="s">
        <v>2053</v>
      </c>
      <c r="E467" t="s">
        <v>2054</v>
      </c>
      <c r="F467" t="s">
        <v>2055</v>
      </c>
      <c r="G467" t="s">
        <v>17</v>
      </c>
      <c r="L467">
        <v>466</v>
      </c>
      <c r="M467">
        <v>204</v>
      </c>
      <c r="N467">
        <v>49</v>
      </c>
      <c r="O467" s="6">
        <v>45758</v>
      </c>
      <c r="P467" s="6" t="str">
        <f t="shared" si="8"/>
        <v>Apr</v>
      </c>
      <c r="Q467">
        <v>8</v>
      </c>
    </row>
    <row r="468" spans="1:17" x14ac:dyDescent="0.25">
      <c r="A468">
        <v>467</v>
      </c>
      <c r="B468" t="s">
        <v>36</v>
      </c>
      <c r="C468" t="s">
        <v>469</v>
      </c>
      <c r="D468" t="s">
        <v>2056</v>
      </c>
      <c r="E468" t="s">
        <v>2057</v>
      </c>
      <c r="F468" t="s">
        <v>2058</v>
      </c>
      <c r="G468" t="s">
        <v>2059</v>
      </c>
      <c r="L468">
        <v>467</v>
      </c>
      <c r="M468">
        <v>302</v>
      </c>
      <c r="N468">
        <v>10</v>
      </c>
      <c r="O468" s="6">
        <v>45286</v>
      </c>
      <c r="P468" s="6" t="str">
        <f t="shared" si="8"/>
        <v>Dec</v>
      </c>
      <c r="Q468">
        <v>8</v>
      </c>
    </row>
    <row r="469" spans="1:17" x14ac:dyDescent="0.25">
      <c r="A469">
        <v>468</v>
      </c>
      <c r="B469" t="s">
        <v>2060</v>
      </c>
      <c r="C469" t="s">
        <v>167</v>
      </c>
      <c r="D469" t="s">
        <v>2061</v>
      </c>
      <c r="E469" t="s">
        <v>2062</v>
      </c>
      <c r="F469" t="s">
        <v>2063</v>
      </c>
      <c r="G469" t="s">
        <v>438</v>
      </c>
      <c r="L469">
        <v>468</v>
      </c>
      <c r="M469">
        <v>446</v>
      </c>
      <c r="N469">
        <v>35</v>
      </c>
      <c r="O469" s="6">
        <v>45314</v>
      </c>
      <c r="P469" s="6" t="str">
        <f t="shared" si="8"/>
        <v>Jan</v>
      </c>
      <c r="Q469">
        <v>7</v>
      </c>
    </row>
    <row r="470" spans="1:17" x14ac:dyDescent="0.25">
      <c r="A470">
        <v>469</v>
      </c>
      <c r="B470" t="s">
        <v>36</v>
      </c>
      <c r="C470" t="s">
        <v>273</v>
      </c>
      <c r="D470" t="s">
        <v>2064</v>
      </c>
      <c r="E470" t="s">
        <v>2065</v>
      </c>
      <c r="F470" t="s">
        <v>2066</v>
      </c>
      <c r="G470" t="s">
        <v>2027</v>
      </c>
      <c r="L470">
        <v>469</v>
      </c>
      <c r="M470">
        <v>199</v>
      </c>
      <c r="N470">
        <v>18</v>
      </c>
      <c r="O470" s="6">
        <v>45429</v>
      </c>
      <c r="P470" s="6" t="str">
        <f t="shared" si="8"/>
        <v>May</v>
      </c>
      <c r="Q470">
        <v>3</v>
      </c>
    </row>
    <row r="471" spans="1:17" x14ac:dyDescent="0.25">
      <c r="A471">
        <v>470</v>
      </c>
      <c r="B471" t="s">
        <v>1914</v>
      </c>
      <c r="C471" t="s">
        <v>560</v>
      </c>
      <c r="D471" t="s">
        <v>2067</v>
      </c>
      <c r="E471" t="s">
        <v>2068</v>
      </c>
      <c r="F471" t="s">
        <v>2069</v>
      </c>
      <c r="G471" t="s">
        <v>2070</v>
      </c>
      <c r="L471">
        <v>470</v>
      </c>
      <c r="M471">
        <v>60</v>
      </c>
      <c r="N471">
        <v>32</v>
      </c>
      <c r="O471" s="6">
        <v>45139</v>
      </c>
      <c r="P471" s="6" t="str">
        <f t="shared" si="8"/>
        <v>Aug</v>
      </c>
      <c r="Q471">
        <v>2</v>
      </c>
    </row>
    <row r="472" spans="1:17" x14ac:dyDescent="0.25">
      <c r="A472">
        <v>471</v>
      </c>
      <c r="B472" t="s">
        <v>1112</v>
      </c>
      <c r="C472" t="s">
        <v>2071</v>
      </c>
      <c r="D472" t="s">
        <v>2072</v>
      </c>
      <c r="E472" t="s">
        <v>2073</v>
      </c>
      <c r="F472" t="s">
        <v>2074</v>
      </c>
      <c r="G472" t="s">
        <v>142</v>
      </c>
      <c r="L472">
        <v>471</v>
      </c>
      <c r="M472">
        <v>310</v>
      </c>
      <c r="N472">
        <v>10</v>
      </c>
      <c r="O472" s="6">
        <v>45413</v>
      </c>
      <c r="P472" s="6" t="str">
        <f t="shared" si="8"/>
        <v>May</v>
      </c>
      <c r="Q472">
        <v>9</v>
      </c>
    </row>
    <row r="473" spans="1:17" x14ac:dyDescent="0.25">
      <c r="A473">
        <v>472</v>
      </c>
      <c r="B473" t="s">
        <v>683</v>
      </c>
      <c r="C473" t="s">
        <v>2075</v>
      </c>
      <c r="D473" t="s">
        <v>2076</v>
      </c>
      <c r="E473" t="s">
        <v>2077</v>
      </c>
      <c r="F473" t="s">
        <v>2078</v>
      </c>
      <c r="G473" t="s">
        <v>948</v>
      </c>
      <c r="L473">
        <v>472</v>
      </c>
      <c r="M473">
        <v>336</v>
      </c>
      <c r="N473">
        <v>4</v>
      </c>
      <c r="O473" s="6">
        <v>45702</v>
      </c>
      <c r="P473" s="6" t="str">
        <f t="shared" si="8"/>
        <v>Feb</v>
      </c>
      <c r="Q473">
        <v>2</v>
      </c>
    </row>
    <row r="474" spans="1:17" x14ac:dyDescent="0.25">
      <c r="A474">
        <v>473</v>
      </c>
      <c r="B474" t="s">
        <v>439</v>
      </c>
      <c r="C474" t="s">
        <v>2079</v>
      </c>
      <c r="D474" t="s">
        <v>2080</v>
      </c>
      <c r="E474" t="s">
        <v>2081</v>
      </c>
      <c r="F474" t="s">
        <v>2082</v>
      </c>
      <c r="G474" t="s">
        <v>547</v>
      </c>
      <c r="L474">
        <v>473</v>
      </c>
      <c r="M474">
        <v>45</v>
      </c>
      <c r="N474">
        <v>47</v>
      </c>
      <c r="O474" s="6">
        <v>45437</v>
      </c>
      <c r="P474" s="6" t="str">
        <f t="shared" si="8"/>
        <v>May</v>
      </c>
      <c r="Q474">
        <v>8</v>
      </c>
    </row>
    <row r="475" spans="1:17" x14ac:dyDescent="0.25">
      <c r="A475">
        <v>474</v>
      </c>
      <c r="B475" t="s">
        <v>25</v>
      </c>
      <c r="C475" t="s">
        <v>1472</v>
      </c>
      <c r="D475" t="s">
        <v>2083</v>
      </c>
      <c r="E475" t="s">
        <v>2084</v>
      </c>
      <c r="F475" t="s">
        <v>2085</v>
      </c>
      <c r="G475" t="s">
        <v>1730</v>
      </c>
      <c r="L475">
        <v>474</v>
      </c>
      <c r="M475">
        <v>250</v>
      </c>
      <c r="N475">
        <v>1</v>
      </c>
      <c r="O475" s="6">
        <v>45233</v>
      </c>
      <c r="P475" s="6" t="str">
        <f t="shared" si="8"/>
        <v>Nov</v>
      </c>
      <c r="Q475">
        <v>6</v>
      </c>
    </row>
    <row r="476" spans="1:17" x14ac:dyDescent="0.25">
      <c r="A476">
        <v>475</v>
      </c>
      <c r="B476" t="s">
        <v>2086</v>
      </c>
      <c r="C476" t="s">
        <v>571</v>
      </c>
      <c r="D476" t="s">
        <v>2087</v>
      </c>
      <c r="E476" t="s">
        <v>2088</v>
      </c>
      <c r="F476" t="s">
        <v>2089</v>
      </c>
      <c r="G476" t="s">
        <v>1015</v>
      </c>
      <c r="L476">
        <v>475</v>
      </c>
      <c r="M476">
        <v>212</v>
      </c>
      <c r="N476">
        <v>46</v>
      </c>
      <c r="O476" s="6">
        <v>45232</v>
      </c>
      <c r="P476" s="6" t="str">
        <f t="shared" si="8"/>
        <v>Nov</v>
      </c>
      <c r="Q476">
        <v>8</v>
      </c>
    </row>
    <row r="477" spans="1:17" x14ac:dyDescent="0.25">
      <c r="A477">
        <v>476</v>
      </c>
      <c r="B477" t="s">
        <v>2090</v>
      </c>
      <c r="C477" t="s">
        <v>2091</v>
      </c>
      <c r="D477" t="s">
        <v>2092</v>
      </c>
      <c r="E477" t="s">
        <v>2093</v>
      </c>
      <c r="F477" t="s">
        <v>367</v>
      </c>
      <c r="G477" t="s">
        <v>148</v>
      </c>
      <c r="L477">
        <v>476</v>
      </c>
      <c r="M477">
        <v>196</v>
      </c>
      <c r="N477">
        <v>6</v>
      </c>
      <c r="O477" s="6">
        <v>45256</v>
      </c>
      <c r="P477" s="6" t="str">
        <f t="shared" si="8"/>
        <v>Nov</v>
      </c>
      <c r="Q477">
        <v>5</v>
      </c>
    </row>
    <row r="478" spans="1:17" x14ac:dyDescent="0.25">
      <c r="A478">
        <v>477</v>
      </c>
      <c r="B478" t="s">
        <v>754</v>
      </c>
      <c r="C478" t="s">
        <v>273</v>
      </c>
      <c r="D478" t="s">
        <v>2094</v>
      </c>
      <c r="E478" t="s">
        <v>2095</v>
      </c>
      <c r="F478" t="s">
        <v>2096</v>
      </c>
      <c r="G478" t="s">
        <v>770</v>
      </c>
      <c r="L478">
        <v>477</v>
      </c>
      <c r="M478">
        <v>361</v>
      </c>
      <c r="N478">
        <v>13</v>
      </c>
      <c r="O478" s="6">
        <v>45722</v>
      </c>
      <c r="P478" s="6" t="str">
        <f t="shared" si="8"/>
        <v>Mar</v>
      </c>
      <c r="Q478">
        <v>10</v>
      </c>
    </row>
    <row r="479" spans="1:17" x14ac:dyDescent="0.25">
      <c r="A479">
        <v>478</v>
      </c>
      <c r="B479" t="s">
        <v>1619</v>
      </c>
      <c r="C479" t="s">
        <v>13</v>
      </c>
      <c r="D479" t="s">
        <v>2097</v>
      </c>
      <c r="E479" t="s">
        <v>2098</v>
      </c>
      <c r="F479" t="s">
        <v>2099</v>
      </c>
      <c r="G479" t="s">
        <v>265</v>
      </c>
      <c r="L479">
        <v>478</v>
      </c>
      <c r="M479">
        <v>231</v>
      </c>
      <c r="N479">
        <v>43</v>
      </c>
      <c r="O479" s="6">
        <v>45452</v>
      </c>
      <c r="P479" s="6" t="str">
        <f t="shared" si="8"/>
        <v>Jun</v>
      </c>
      <c r="Q479">
        <v>1</v>
      </c>
    </row>
    <row r="480" spans="1:17" x14ac:dyDescent="0.25">
      <c r="A480">
        <v>479</v>
      </c>
      <c r="B480" t="s">
        <v>232</v>
      </c>
      <c r="C480" t="s">
        <v>1007</v>
      </c>
      <c r="D480" t="s">
        <v>2100</v>
      </c>
      <c r="E480" t="s">
        <v>2101</v>
      </c>
      <c r="F480" t="s">
        <v>2102</v>
      </c>
      <c r="G480" t="s">
        <v>2103</v>
      </c>
      <c r="L480">
        <v>479</v>
      </c>
      <c r="M480">
        <v>125</v>
      </c>
      <c r="N480">
        <v>30</v>
      </c>
      <c r="O480" s="6">
        <v>45061</v>
      </c>
      <c r="P480" s="6" t="str">
        <f t="shared" si="8"/>
        <v>May</v>
      </c>
      <c r="Q480">
        <v>5</v>
      </c>
    </row>
    <row r="481" spans="1:17" x14ac:dyDescent="0.25">
      <c r="A481">
        <v>480</v>
      </c>
      <c r="B481" t="s">
        <v>444</v>
      </c>
      <c r="C481" t="s">
        <v>2104</v>
      </c>
      <c r="D481" t="s">
        <v>2105</v>
      </c>
      <c r="E481" t="s">
        <v>2106</v>
      </c>
      <c r="F481" t="s">
        <v>2107</v>
      </c>
      <c r="G481" t="s">
        <v>172</v>
      </c>
      <c r="L481">
        <v>480</v>
      </c>
      <c r="M481">
        <v>214</v>
      </c>
      <c r="N481">
        <v>27</v>
      </c>
      <c r="O481" s="6">
        <v>45395</v>
      </c>
      <c r="P481" s="6" t="str">
        <f t="shared" si="8"/>
        <v>Apr</v>
      </c>
      <c r="Q481">
        <v>2</v>
      </c>
    </row>
    <row r="482" spans="1:17" x14ac:dyDescent="0.25">
      <c r="A482">
        <v>481</v>
      </c>
      <c r="B482" t="s">
        <v>2108</v>
      </c>
      <c r="C482" t="s">
        <v>1577</v>
      </c>
      <c r="D482" t="s">
        <v>2109</v>
      </c>
      <c r="E482" t="s">
        <v>2110</v>
      </c>
      <c r="F482" t="s">
        <v>2111</v>
      </c>
      <c r="G482" t="s">
        <v>569</v>
      </c>
      <c r="L482">
        <v>481</v>
      </c>
      <c r="M482">
        <v>454</v>
      </c>
      <c r="N482">
        <v>46</v>
      </c>
      <c r="O482" s="6">
        <v>45414</v>
      </c>
      <c r="P482" s="6" t="str">
        <f t="shared" si="8"/>
        <v>May</v>
      </c>
      <c r="Q482">
        <v>3</v>
      </c>
    </row>
    <row r="483" spans="1:17" x14ac:dyDescent="0.25">
      <c r="A483">
        <v>482</v>
      </c>
      <c r="B483" t="s">
        <v>2112</v>
      </c>
      <c r="C483" t="s">
        <v>2113</v>
      </c>
      <c r="D483" t="s">
        <v>2114</v>
      </c>
      <c r="E483" t="s">
        <v>2115</v>
      </c>
      <c r="F483" t="s">
        <v>2116</v>
      </c>
      <c r="G483" t="s">
        <v>2117</v>
      </c>
      <c r="L483">
        <v>482</v>
      </c>
      <c r="M483">
        <v>139</v>
      </c>
      <c r="N483">
        <v>31</v>
      </c>
      <c r="O483" s="6">
        <v>45273</v>
      </c>
      <c r="P483" s="6" t="str">
        <f t="shared" si="8"/>
        <v>Dec</v>
      </c>
      <c r="Q483">
        <v>6</v>
      </c>
    </row>
    <row r="484" spans="1:17" x14ac:dyDescent="0.25">
      <c r="A484">
        <v>483</v>
      </c>
      <c r="B484" t="s">
        <v>2118</v>
      </c>
      <c r="C484" t="s">
        <v>1343</v>
      </c>
      <c r="D484" t="s">
        <v>2119</v>
      </c>
      <c r="E484" t="s">
        <v>2248</v>
      </c>
      <c r="F484" t="s">
        <v>2120</v>
      </c>
      <c r="G484" t="s">
        <v>705</v>
      </c>
      <c r="L484">
        <v>483</v>
      </c>
      <c r="M484">
        <v>360</v>
      </c>
      <c r="N484">
        <v>15</v>
      </c>
      <c r="O484" s="6">
        <v>45613</v>
      </c>
      <c r="P484" s="6" t="str">
        <f t="shared" si="8"/>
        <v>Nov</v>
      </c>
      <c r="Q484">
        <v>6</v>
      </c>
    </row>
    <row r="485" spans="1:17" x14ac:dyDescent="0.25">
      <c r="A485">
        <v>484</v>
      </c>
      <c r="B485" t="s">
        <v>1264</v>
      </c>
      <c r="C485" t="s">
        <v>1094</v>
      </c>
      <c r="D485" t="s">
        <v>2121</v>
      </c>
      <c r="E485" t="s">
        <v>2122</v>
      </c>
      <c r="F485" t="s">
        <v>2123</v>
      </c>
      <c r="G485" t="s">
        <v>59</v>
      </c>
      <c r="L485">
        <v>484</v>
      </c>
      <c r="M485">
        <v>344</v>
      </c>
      <c r="N485">
        <v>50</v>
      </c>
      <c r="O485" s="6">
        <v>45304</v>
      </c>
      <c r="P485" s="6" t="str">
        <f t="shared" si="8"/>
        <v>Jan</v>
      </c>
      <c r="Q485">
        <v>9</v>
      </c>
    </row>
    <row r="486" spans="1:17" x14ac:dyDescent="0.25">
      <c r="A486">
        <v>485</v>
      </c>
      <c r="B486" t="s">
        <v>548</v>
      </c>
      <c r="C486" t="s">
        <v>304</v>
      </c>
      <c r="D486" t="s">
        <v>2124</v>
      </c>
      <c r="E486" t="s">
        <v>2125</v>
      </c>
      <c r="F486" t="s">
        <v>2126</v>
      </c>
      <c r="G486" t="s">
        <v>2127</v>
      </c>
      <c r="L486">
        <v>485</v>
      </c>
      <c r="M486">
        <v>286</v>
      </c>
      <c r="N486">
        <v>15</v>
      </c>
      <c r="O486" s="6">
        <v>45720</v>
      </c>
      <c r="P486" s="6" t="str">
        <f t="shared" si="8"/>
        <v>Mar</v>
      </c>
      <c r="Q486">
        <v>9</v>
      </c>
    </row>
    <row r="487" spans="1:17" x14ac:dyDescent="0.25">
      <c r="A487">
        <v>486</v>
      </c>
      <c r="B487" t="s">
        <v>66</v>
      </c>
      <c r="C487" t="s">
        <v>2128</v>
      </c>
      <c r="D487" t="s">
        <v>2129</v>
      </c>
      <c r="E487" t="s">
        <v>2249</v>
      </c>
      <c r="F487" t="s">
        <v>2130</v>
      </c>
      <c r="G487" t="s">
        <v>902</v>
      </c>
      <c r="L487">
        <v>486</v>
      </c>
      <c r="M487">
        <v>304</v>
      </c>
      <c r="N487">
        <v>12</v>
      </c>
      <c r="O487" s="6">
        <v>45691</v>
      </c>
      <c r="P487" s="6" t="str">
        <f t="shared" si="8"/>
        <v>Feb</v>
      </c>
      <c r="Q487">
        <v>2</v>
      </c>
    </row>
    <row r="488" spans="1:17" x14ac:dyDescent="0.25">
      <c r="A488">
        <v>487</v>
      </c>
      <c r="B488" t="s">
        <v>2131</v>
      </c>
      <c r="C488" t="s">
        <v>932</v>
      </c>
      <c r="D488" t="s">
        <v>2132</v>
      </c>
      <c r="E488" t="s">
        <v>2133</v>
      </c>
      <c r="F488" t="s">
        <v>2134</v>
      </c>
      <c r="G488" t="s">
        <v>386</v>
      </c>
      <c r="L488">
        <v>487</v>
      </c>
      <c r="M488">
        <v>31</v>
      </c>
      <c r="N488">
        <v>28</v>
      </c>
      <c r="O488" s="6">
        <v>45056</v>
      </c>
      <c r="P488" s="6" t="str">
        <f t="shared" si="8"/>
        <v>May</v>
      </c>
      <c r="Q488">
        <v>3</v>
      </c>
    </row>
    <row r="489" spans="1:17" x14ac:dyDescent="0.25">
      <c r="A489">
        <v>488</v>
      </c>
      <c r="B489" t="s">
        <v>393</v>
      </c>
      <c r="C489" t="s">
        <v>2135</v>
      </c>
      <c r="D489" t="s">
        <v>2136</v>
      </c>
      <c r="E489" t="s">
        <v>2137</v>
      </c>
      <c r="F489" t="s">
        <v>2138</v>
      </c>
      <c r="G489" t="s">
        <v>415</v>
      </c>
      <c r="L489">
        <v>488</v>
      </c>
      <c r="M489">
        <v>35</v>
      </c>
      <c r="N489">
        <v>13</v>
      </c>
      <c r="O489" s="6">
        <v>45119</v>
      </c>
      <c r="P489" s="6" t="str">
        <f t="shared" si="8"/>
        <v>Jul</v>
      </c>
      <c r="Q489">
        <v>1</v>
      </c>
    </row>
    <row r="490" spans="1:17" x14ac:dyDescent="0.25">
      <c r="A490">
        <v>489</v>
      </c>
      <c r="B490" t="s">
        <v>324</v>
      </c>
      <c r="C490" t="s">
        <v>239</v>
      </c>
      <c r="D490" t="s">
        <v>2139</v>
      </c>
      <c r="E490" t="s">
        <v>2250</v>
      </c>
      <c r="F490" t="s">
        <v>2140</v>
      </c>
      <c r="G490" t="s">
        <v>249</v>
      </c>
      <c r="L490">
        <v>489</v>
      </c>
      <c r="M490">
        <v>440</v>
      </c>
      <c r="N490">
        <v>50</v>
      </c>
      <c r="O490" s="6">
        <v>45177</v>
      </c>
      <c r="P490" s="6" t="str">
        <f t="shared" si="8"/>
        <v>Sep</v>
      </c>
      <c r="Q490">
        <v>4</v>
      </c>
    </row>
    <row r="491" spans="1:17" x14ac:dyDescent="0.25">
      <c r="A491">
        <v>490</v>
      </c>
      <c r="B491" t="s">
        <v>2141</v>
      </c>
      <c r="C491" t="s">
        <v>192</v>
      </c>
      <c r="D491" t="s">
        <v>2142</v>
      </c>
      <c r="E491" t="s">
        <v>2143</v>
      </c>
      <c r="F491" t="s">
        <v>2144</v>
      </c>
      <c r="G491" t="s">
        <v>726</v>
      </c>
      <c r="L491">
        <v>490</v>
      </c>
      <c r="M491">
        <v>269</v>
      </c>
      <c r="N491">
        <v>37</v>
      </c>
      <c r="O491" s="6">
        <v>45695</v>
      </c>
      <c r="P491" s="6" t="str">
        <f t="shared" si="8"/>
        <v>Feb</v>
      </c>
      <c r="Q491">
        <v>4</v>
      </c>
    </row>
    <row r="492" spans="1:17" x14ac:dyDescent="0.25">
      <c r="A492">
        <v>491</v>
      </c>
      <c r="B492" t="s">
        <v>106</v>
      </c>
      <c r="C492" t="s">
        <v>2145</v>
      </c>
      <c r="D492" t="s">
        <v>2146</v>
      </c>
      <c r="E492" t="s">
        <v>2147</v>
      </c>
      <c r="F492" t="s">
        <v>2148</v>
      </c>
      <c r="G492" t="s">
        <v>1182</v>
      </c>
      <c r="L492">
        <v>491</v>
      </c>
      <c r="M492">
        <v>195</v>
      </c>
      <c r="N492">
        <v>3</v>
      </c>
      <c r="O492" s="6">
        <v>45554</v>
      </c>
      <c r="P492" s="6" t="str">
        <f t="shared" si="8"/>
        <v>Sep</v>
      </c>
      <c r="Q492">
        <v>4</v>
      </c>
    </row>
    <row r="493" spans="1:17" x14ac:dyDescent="0.25">
      <c r="A493">
        <v>492</v>
      </c>
      <c r="B493" t="s">
        <v>1023</v>
      </c>
      <c r="C493" t="s">
        <v>1374</v>
      </c>
      <c r="D493" t="s">
        <v>2149</v>
      </c>
      <c r="E493" t="s">
        <v>2150</v>
      </c>
      <c r="F493" t="s">
        <v>2151</v>
      </c>
      <c r="G493" t="s">
        <v>2152</v>
      </c>
      <c r="L493">
        <v>492</v>
      </c>
      <c r="M493">
        <v>481</v>
      </c>
      <c r="N493">
        <v>11</v>
      </c>
      <c r="O493" s="6">
        <v>45653</v>
      </c>
      <c r="P493" s="6" t="str">
        <f t="shared" si="8"/>
        <v>Dec</v>
      </c>
      <c r="Q493">
        <v>9</v>
      </c>
    </row>
    <row r="494" spans="1:17" x14ac:dyDescent="0.25">
      <c r="A494">
        <v>493</v>
      </c>
      <c r="B494" t="s">
        <v>733</v>
      </c>
      <c r="C494" t="s">
        <v>987</v>
      </c>
      <c r="D494" t="s">
        <v>2153</v>
      </c>
      <c r="E494" t="s">
        <v>2154</v>
      </c>
      <c r="F494" t="s">
        <v>2155</v>
      </c>
      <c r="G494" t="s">
        <v>386</v>
      </c>
      <c r="L494">
        <v>493</v>
      </c>
      <c r="M494">
        <v>315</v>
      </c>
      <c r="N494">
        <v>5</v>
      </c>
      <c r="O494" s="6">
        <v>45260</v>
      </c>
      <c r="P494" s="6" t="str">
        <f t="shared" si="8"/>
        <v>Nov</v>
      </c>
      <c r="Q494">
        <v>8</v>
      </c>
    </row>
    <row r="495" spans="1:17" x14ac:dyDescent="0.25">
      <c r="A495">
        <v>494</v>
      </c>
      <c r="B495" t="s">
        <v>944</v>
      </c>
      <c r="C495" t="s">
        <v>671</v>
      </c>
      <c r="D495" t="s">
        <v>2156</v>
      </c>
      <c r="E495" t="s">
        <v>2251</v>
      </c>
      <c r="F495" t="s">
        <v>2157</v>
      </c>
      <c r="G495" t="s">
        <v>142</v>
      </c>
      <c r="L495">
        <v>494</v>
      </c>
      <c r="M495">
        <v>2</v>
      </c>
      <c r="N495">
        <v>30</v>
      </c>
      <c r="O495" s="6">
        <v>45555</v>
      </c>
      <c r="P495" s="6" t="str">
        <f t="shared" si="8"/>
        <v>Sep</v>
      </c>
      <c r="Q495">
        <v>7</v>
      </c>
    </row>
    <row r="496" spans="1:17" x14ac:dyDescent="0.25">
      <c r="A496">
        <v>495</v>
      </c>
      <c r="B496" t="s">
        <v>2158</v>
      </c>
      <c r="C496" t="s">
        <v>2159</v>
      </c>
      <c r="D496" t="s">
        <v>2160</v>
      </c>
      <c r="E496" t="s">
        <v>2161</v>
      </c>
      <c r="F496" t="s">
        <v>2162</v>
      </c>
      <c r="G496" t="s">
        <v>1092</v>
      </c>
      <c r="L496">
        <v>495</v>
      </c>
      <c r="M496">
        <v>174</v>
      </c>
      <c r="N496">
        <v>11</v>
      </c>
      <c r="O496" s="6">
        <v>45298</v>
      </c>
      <c r="P496" s="6" t="str">
        <f t="shared" si="8"/>
        <v>Jan</v>
      </c>
      <c r="Q496">
        <v>4</v>
      </c>
    </row>
    <row r="497" spans="1:17" x14ac:dyDescent="0.25">
      <c r="A497">
        <v>496</v>
      </c>
      <c r="B497" t="s">
        <v>167</v>
      </c>
      <c r="C497" t="s">
        <v>382</v>
      </c>
      <c r="D497" t="s">
        <v>2163</v>
      </c>
      <c r="E497" t="s">
        <v>2164</v>
      </c>
      <c r="F497" t="s">
        <v>2165</v>
      </c>
      <c r="G497" t="s">
        <v>2166</v>
      </c>
      <c r="L497">
        <v>496</v>
      </c>
      <c r="M497">
        <v>345</v>
      </c>
      <c r="N497">
        <v>10</v>
      </c>
      <c r="O497" s="6">
        <v>45578</v>
      </c>
      <c r="P497" s="6" t="str">
        <f t="shared" si="8"/>
        <v>Oct</v>
      </c>
      <c r="Q497">
        <v>10</v>
      </c>
    </row>
    <row r="498" spans="1:17" x14ac:dyDescent="0.25">
      <c r="A498">
        <v>497</v>
      </c>
      <c r="B498" t="s">
        <v>66</v>
      </c>
      <c r="C498" t="s">
        <v>2167</v>
      </c>
      <c r="D498" t="s">
        <v>2168</v>
      </c>
      <c r="E498" t="s">
        <v>2169</v>
      </c>
      <c r="F498" t="s">
        <v>2170</v>
      </c>
      <c r="G498" t="s">
        <v>1277</v>
      </c>
      <c r="L498">
        <v>497</v>
      </c>
      <c r="M498">
        <v>39</v>
      </c>
      <c r="N498">
        <v>10</v>
      </c>
      <c r="O498" s="6">
        <v>45271</v>
      </c>
      <c r="P498" s="6" t="str">
        <f t="shared" si="8"/>
        <v>Dec</v>
      </c>
      <c r="Q498">
        <v>4</v>
      </c>
    </row>
    <row r="499" spans="1:17" x14ac:dyDescent="0.25">
      <c r="A499">
        <v>498</v>
      </c>
      <c r="B499" t="s">
        <v>1228</v>
      </c>
      <c r="C499" t="s">
        <v>2171</v>
      </c>
      <c r="D499" t="s">
        <v>2172</v>
      </c>
      <c r="E499" t="s">
        <v>2173</v>
      </c>
      <c r="F499" t="s">
        <v>2174</v>
      </c>
      <c r="G499" t="s">
        <v>2175</v>
      </c>
      <c r="L499">
        <v>498</v>
      </c>
      <c r="M499">
        <v>109</v>
      </c>
      <c r="N499">
        <v>25</v>
      </c>
      <c r="O499" s="6">
        <v>45455</v>
      </c>
      <c r="P499" s="6" t="str">
        <f t="shared" si="8"/>
        <v>Jun</v>
      </c>
      <c r="Q499">
        <v>1</v>
      </c>
    </row>
    <row r="500" spans="1:17" x14ac:dyDescent="0.25">
      <c r="A500">
        <v>499</v>
      </c>
      <c r="B500" t="s">
        <v>505</v>
      </c>
      <c r="C500" t="s">
        <v>2176</v>
      </c>
      <c r="D500" t="s">
        <v>2177</v>
      </c>
      <c r="E500" t="s">
        <v>2178</v>
      </c>
      <c r="F500" t="s">
        <v>2179</v>
      </c>
      <c r="G500" t="s">
        <v>288</v>
      </c>
      <c r="L500">
        <v>499</v>
      </c>
      <c r="M500">
        <v>484</v>
      </c>
      <c r="N500">
        <v>17</v>
      </c>
      <c r="O500" s="6">
        <v>45556</v>
      </c>
      <c r="P500" s="6" t="str">
        <f t="shared" si="8"/>
        <v>Sep</v>
      </c>
      <c r="Q500">
        <v>1</v>
      </c>
    </row>
    <row r="501" spans="1:17" x14ac:dyDescent="0.25">
      <c r="A501">
        <v>500</v>
      </c>
      <c r="B501" t="s">
        <v>1754</v>
      </c>
      <c r="C501" t="s">
        <v>2180</v>
      </c>
      <c r="D501" t="s">
        <v>2181</v>
      </c>
      <c r="E501" t="s">
        <v>2182</v>
      </c>
      <c r="F501" t="s">
        <v>2183</v>
      </c>
      <c r="G501" t="s">
        <v>2184</v>
      </c>
      <c r="L501">
        <v>500</v>
      </c>
      <c r="M501">
        <v>130</v>
      </c>
      <c r="N501">
        <v>3</v>
      </c>
      <c r="O501" s="6">
        <v>45188</v>
      </c>
      <c r="P501" s="6" t="str">
        <f t="shared" si="8"/>
        <v>Sep</v>
      </c>
      <c r="Q501">
        <v>8</v>
      </c>
    </row>
    <row r="502" spans="1:17" x14ac:dyDescent="0.25">
      <c r="A502" s="1" t="s">
        <v>2252</v>
      </c>
      <c r="B502" t="s">
        <v>2252</v>
      </c>
      <c r="C502" t="s">
        <v>2252</v>
      </c>
      <c r="D502" t="s">
        <v>2252</v>
      </c>
      <c r="E502" t="s">
        <v>2252</v>
      </c>
      <c r="F502" t="s">
        <v>2252</v>
      </c>
      <c r="G502" t="s">
        <v>2252</v>
      </c>
      <c r="L502">
        <v>501</v>
      </c>
      <c r="M502">
        <v>106</v>
      </c>
      <c r="N502">
        <v>3</v>
      </c>
      <c r="O502" s="6">
        <v>45159</v>
      </c>
      <c r="P502" s="6" t="str">
        <f t="shared" si="8"/>
        <v>Aug</v>
      </c>
      <c r="Q502">
        <v>1</v>
      </c>
    </row>
    <row r="503" spans="1:17" x14ac:dyDescent="0.25">
      <c r="L503">
        <v>502</v>
      </c>
      <c r="M503">
        <v>300</v>
      </c>
      <c r="N503">
        <v>5</v>
      </c>
      <c r="O503" s="6">
        <v>45256</v>
      </c>
      <c r="P503" s="6" t="str">
        <f t="shared" si="8"/>
        <v>Nov</v>
      </c>
      <c r="Q503">
        <v>6</v>
      </c>
    </row>
    <row r="504" spans="1:17" x14ac:dyDescent="0.25">
      <c r="L504">
        <v>503</v>
      </c>
      <c r="M504">
        <v>189</v>
      </c>
      <c r="N504">
        <v>10</v>
      </c>
      <c r="O504" s="6">
        <v>45045</v>
      </c>
      <c r="P504" s="6" t="str">
        <f t="shared" si="8"/>
        <v>Apr</v>
      </c>
      <c r="Q504">
        <v>10</v>
      </c>
    </row>
    <row r="505" spans="1:17" x14ac:dyDescent="0.25">
      <c r="L505">
        <v>504</v>
      </c>
      <c r="M505">
        <v>48</v>
      </c>
      <c r="N505">
        <v>42</v>
      </c>
      <c r="O505" s="6">
        <v>45125</v>
      </c>
      <c r="P505" s="6" t="str">
        <f t="shared" si="8"/>
        <v>Jul</v>
      </c>
      <c r="Q505">
        <v>4</v>
      </c>
    </row>
    <row r="506" spans="1:17" x14ac:dyDescent="0.25">
      <c r="L506">
        <v>505</v>
      </c>
      <c r="M506">
        <v>300</v>
      </c>
      <c r="N506">
        <v>43</v>
      </c>
      <c r="O506" s="6">
        <v>45048</v>
      </c>
      <c r="P506" s="6" t="str">
        <f t="shared" si="8"/>
        <v>May</v>
      </c>
      <c r="Q506">
        <v>7</v>
      </c>
    </row>
    <row r="507" spans="1:17" x14ac:dyDescent="0.25">
      <c r="L507">
        <v>506</v>
      </c>
      <c r="M507">
        <v>304</v>
      </c>
      <c r="N507">
        <v>3</v>
      </c>
      <c r="O507" s="6">
        <v>45042</v>
      </c>
      <c r="P507" s="6" t="str">
        <f t="shared" si="8"/>
        <v>Apr</v>
      </c>
      <c r="Q507">
        <v>2</v>
      </c>
    </row>
    <row r="508" spans="1:17" x14ac:dyDescent="0.25">
      <c r="L508">
        <v>507</v>
      </c>
      <c r="M508">
        <v>387</v>
      </c>
      <c r="N508">
        <v>10</v>
      </c>
      <c r="O508" s="6">
        <v>45241</v>
      </c>
      <c r="P508" s="6" t="str">
        <f t="shared" si="8"/>
        <v>Nov</v>
      </c>
      <c r="Q508">
        <v>6</v>
      </c>
    </row>
    <row r="509" spans="1:17" x14ac:dyDescent="0.25">
      <c r="L509">
        <v>508</v>
      </c>
      <c r="M509">
        <v>460</v>
      </c>
      <c r="N509">
        <v>13</v>
      </c>
      <c r="O509" s="6">
        <v>45062</v>
      </c>
      <c r="P509" s="6" t="str">
        <f t="shared" si="8"/>
        <v>May</v>
      </c>
      <c r="Q509">
        <v>5</v>
      </c>
    </row>
    <row r="510" spans="1:17" x14ac:dyDescent="0.25">
      <c r="L510">
        <v>509</v>
      </c>
      <c r="M510">
        <v>401</v>
      </c>
      <c r="N510">
        <v>18</v>
      </c>
      <c r="O510" s="6">
        <v>45248</v>
      </c>
      <c r="P510" s="6" t="str">
        <f t="shared" si="8"/>
        <v>Nov</v>
      </c>
      <c r="Q510">
        <v>7</v>
      </c>
    </row>
    <row r="511" spans="1:17" x14ac:dyDescent="0.25">
      <c r="L511">
        <v>510</v>
      </c>
      <c r="M511">
        <v>293</v>
      </c>
      <c r="N511">
        <v>46</v>
      </c>
      <c r="O511" s="6">
        <v>45419</v>
      </c>
      <c r="P511" s="6" t="str">
        <f t="shared" si="8"/>
        <v>May</v>
      </c>
      <c r="Q511">
        <v>1</v>
      </c>
    </row>
    <row r="512" spans="1:17" x14ac:dyDescent="0.25">
      <c r="L512">
        <v>511</v>
      </c>
      <c r="M512">
        <v>352</v>
      </c>
      <c r="N512">
        <v>45</v>
      </c>
      <c r="O512" s="6">
        <v>45482</v>
      </c>
      <c r="P512" s="6" t="str">
        <f t="shared" si="8"/>
        <v>Jul</v>
      </c>
      <c r="Q512">
        <v>10</v>
      </c>
    </row>
    <row r="513" spans="12:17" x14ac:dyDescent="0.25">
      <c r="L513">
        <v>512</v>
      </c>
      <c r="M513">
        <v>174</v>
      </c>
      <c r="N513">
        <v>12</v>
      </c>
      <c r="O513" s="6">
        <v>45232</v>
      </c>
      <c r="P513" s="6" t="str">
        <f t="shared" si="8"/>
        <v>Nov</v>
      </c>
      <c r="Q513">
        <v>10</v>
      </c>
    </row>
    <row r="514" spans="12:17" x14ac:dyDescent="0.25">
      <c r="L514">
        <v>513</v>
      </c>
      <c r="M514">
        <v>403</v>
      </c>
      <c r="N514">
        <v>25</v>
      </c>
      <c r="O514" s="6">
        <v>45254</v>
      </c>
      <c r="P514" s="6" t="str">
        <f t="shared" ref="P514:P577" si="9">TEXT(O514,"mmm")</f>
        <v>Nov</v>
      </c>
      <c r="Q514">
        <v>4</v>
      </c>
    </row>
    <row r="515" spans="12:17" x14ac:dyDescent="0.25">
      <c r="L515">
        <v>514</v>
      </c>
      <c r="M515">
        <v>312</v>
      </c>
      <c r="N515">
        <v>26</v>
      </c>
      <c r="O515" s="6">
        <v>45433</v>
      </c>
      <c r="P515" s="6" t="str">
        <f t="shared" si="9"/>
        <v>May</v>
      </c>
      <c r="Q515">
        <v>10</v>
      </c>
    </row>
    <row r="516" spans="12:17" x14ac:dyDescent="0.25">
      <c r="L516">
        <v>515</v>
      </c>
      <c r="M516">
        <v>40</v>
      </c>
      <c r="N516">
        <v>28</v>
      </c>
      <c r="O516" s="6">
        <v>45087</v>
      </c>
      <c r="P516" s="6" t="str">
        <f t="shared" si="9"/>
        <v>Jun</v>
      </c>
      <c r="Q516">
        <v>1</v>
      </c>
    </row>
    <row r="517" spans="12:17" x14ac:dyDescent="0.25">
      <c r="L517">
        <v>516</v>
      </c>
      <c r="M517">
        <v>98</v>
      </c>
      <c r="N517">
        <v>42</v>
      </c>
      <c r="O517" s="6">
        <v>45710</v>
      </c>
      <c r="P517" s="6" t="str">
        <f t="shared" si="9"/>
        <v>Feb</v>
      </c>
      <c r="Q517">
        <v>6</v>
      </c>
    </row>
    <row r="518" spans="12:17" x14ac:dyDescent="0.25">
      <c r="L518">
        <v>517</v>
      </c>
      <c r="M518">
        <v>180</v>
      </c>
      <c r="N518">
        <v>41</v>
      </c>
      <c r="O518" s="6">
        <v>45511</v>
      </c>
      <c r="P518" s="6" t="str">
        <f t="shared" si="9"/>
        <v>Aug</v>
      </c>
      <c r="Q518">
        <v>9</v>
      </c>
    </row>
    <row r="519" spans="12:17" x14ac:dyDescent="0.25">
      <c r="L519">
        <v>518</v>
      </c>
      <c r="M519">
        <v>324</v>
      </c>
      <c r="N519">
        <v>11</v>
      </c>
      <c r="O519" s="6">
        <v>45721</v>
      </c>
      <c r="P519" s="6" t="str">
        <f t="shared" si="9"/>
        <v>Mar</v>
      </c>
      <c r="Q519">
        <v>9</v>
      </c>
    </row>
    <row r="520" spans="12:17" x14ac:dyDescent="0.25">
      <c r="L520">
        <v>519</v>
      </c>
      <c r="M520">
        <v>440</v>
      </c>
      <c r="N520">
        <v>35</v>
      </c>
      <c r="O520" s="6">
        <v>45704</v>
      </c>
      <c r="P520" s="6" t="str">
        <f t="shared" si="9"/>
        <v>Feb</v>
      </c>
      <c r="Q520">
        <v>8</v>
      </c>
    </row>
    <row r="521" spans="12:17" x14ac:dyDescent="0.25">
      <c r="L521">
        <v>520</v>
      </c>
      <c r="M521">
        <v>459</v>
      </c>
      <c r="N521">
        <v>33</v>
      </c>
      <c r="O521" s="6">
        <v>45129</v>
      </c>
      <c r="P521" s="6" t="str">
        <f t="shared" si="9"/>
        <v>Jul</v>
      </c>
      <c r="Q521">
        <v>5</v>
      </c>
    </row>
    <row r="522" spans="12:17" x14ac:dyDescent="0.25">
      <c r="L522">
        <v>521</v>
      </c>
      <c r="M522">
        <v>241</v>
      </c>
      <c r="N522">
        <v>48</v>
      </c>
      <c r="O522" s="6">
        <v>45068</v>
      </c>
      <c r="P522" s="6" t="str">
        <f t="shared" si="9"/>
        <v>May</v>
      </c>
      <c r="Q522">
        <v>1</v>
      </c>
    </row>
    <row r="523" spans="12:17" x14ac:dyDescent="0.25">
      <c r="L523">
        <v>522</v>
      </c>
      <c r="M523">
        <v>249</v>
      </c>
      <c r="N523">
        <v>19</v>
      </c>
      <c r="O523" s="6">
        <v>45044</v>
      </c>
      <c r="P523" s="6" t="str">
        <f t="shared" si="9"/>
        <v>Apr</v>
      </c>
      <c r="Q523">
        <v>9</v>
      </c>
    </row>
    <row r="524" spans="12:17" x14ac:dyDescent="0.25">
      <c r="L524">
        <v>523</v>
      </c>
      <c r="M524">
        <v>356</v>
      </c>
      <c r="N524">
        <v>10</v>
      </c>
      <c r="O524" s="6">
        <v>45182</v>
      </c>
      <c r="P524" s="6" t="str">
        <f t="shared" si="9"/>
        <v>Sep</v>
      </c>
      <c r="Q524">
        <v>5</v>
      </c>
    </row>
    <row r="525" spans="12:17" x14ac:dyDescent="0.25">
      <c r="L525">
        <v>524</v>
      </c>
      <c r="M525">
        <v>9</v>
      </c>
      <c r="N525">
        <v>21</v>
      </c>
      <c r="O525" s="6">
        <v>45053</v>
      </c>
      <c r="P525" s="6" t="str">
        <f t="shared" si="9"/>
        <v>May</v>
      </c>
      <c r="Q525">
        <v>4</v>
      </c>
    </row>
    <row r="526" spans="12:17" x14ac:dyDescent="0.25">
      <c r="L526">
        <v>525</v>
      </c>
      <c r="M526">
        <v>224</v>
      </c>
      <c r="N526">
        <v>7</v>
      </c>
      <c r="O526" s="6">
        <v>45688</v>
      </c>
      <c r="P526" s="6" t="str">
        <f t="shared" si="9"/>
        <v>Jan</v>
      </c>
      <c r="Q526">
        <v>9</v>
      </c>
    </row>
    <row r="527" spans="12:17" x14ac:dyDescent="0.25">
      <c r="L527">
        <v>526</v>
      </c>
      <c r="M527">
        <v>462</v>
      </c>
      <c r="N527">
        <v>44</v>
      </c>
      <c r="O527" s="6">
        <v>45650</v>
      </c>
      <c r="P527" s="6" t="str">
        <f t="shared" si="9"/>
        <v>Dec</v>
      </c>
      <c r="Q527">
        <v>8</v>
      </c>
    </row>
    <row r="528" spans="12:17" x14ac:dyDescent="0.25">
      <c r="L528">
        <v>527</v>
      </c>
      <c r="M528">
        <v>497</v>
      </c>
      <c r="N528">
        <v>18</v>
      </c>
      <c r="O528" s="6">
        <v>45596</v>
      </c>
      <c r="P528" s="6" t="str">
        <f t="shared" si="9"/>
        <v>Oct</v>
      </c>
      <c r="Q528">
        <v>6</v>
      </c>
    </row>
    <row r="529" spans="12:17" x14ac:dyDescent="0.25">
      <c r="L529">
        <v>528</v>
      </c>
      <c r="M529">
        <v>336</v>
      </c>
      <c r="N529">
        <v>2</v>
      </c>
      <c r="O529" s="6">
        <v>45761</v>
      </c>
      <c r="P529" s="6" t="str">
        <f t="shared" si="9"/>
        <v>Apr</v>
      </c>
      <c r="Q529">
        <v>4</v>
      </c>
    </row>
    <row r="530" spans="12:17" x14ac:dyDescent="0.25">
      <c r="L530">
        <v>529</v>
      </c>
      <c r="M530">
        <v>164</v>
      </c>
      <c r="N530">
        <v>5</v>
      </c>
      <c r="O530" s="6">
        <v>45446</v>
      </c>
      <c r="P530" s="6" t="str">
        <f t="shared" si="9"/>
        <v>Jun</v>
      </c>
      <c r="Q530">
        <v>2</v>
      </c>
    </row>
    <row r="531" spans="12:17" x14ac:dyDescent="0.25">
      <c r="L531">
        <v>530</v>
      </c>
      <c r="M531">
        <v>471</v>
      </c>
      <c r="N531">
        <v>50</v>
      </c>
      <c r="O531" s="6">
        <v>45548</v>
      </c>
      <c r="P531" s="6" t="str">
        <f t="shared" si="9"/>
        <v>Sep</v>
      </c>
      <c r="Q531">
        <v>7</v>
      </c>
    </row>
    <row r="532" spans="12:17" x14ac:dyDescent="0.25">
      <c r="L532">
        <v>531</v>
      </c>
      <c r="M532">
        <v>9</v>
      </c>
      <c r="N532">
        <v>49</v>
      </c>
      <c r="O532" s="6">
        <v>45484</v>
      </c>
      <c r="P532" s="6" t="str">
        <f t="shared" si="9"/>
        <v>Jul</v>
      </c>
      <c r="Q532">
        <v>6</v>
      </c>
    </row>
    <row r="533" spans="12:17" x14ac:dyDescent="0.25">
      <c r="L533">
        <v>532</v>
      </c>
      <c r="M533">
        <v>373</v>
      </c>
      <c r="N533">
        <v>41</v>
      </c>
      <c r="O533" s="6">
        <v>45675</v>
      </c>
      <c r="P533" s="6" t="str">
        <f t="shared" si="9"/>
        <v>Jan</v>
      </c>
      <c r="Q533">
        <v>3</v>
      </c>
    </row>
    <row r="534" spans="12:17" x14ac:dyDescent="0.25">
      <c r="L534">
        <v>533</v>
      </c>
      <c r="M534">
        <v>269</v>
      </c>
      <c r="N534">
        <v>7</v>
      </c>
      <c r="O534" s="6">
        <v>45105</v>
      </c>
      <c r="P534" s="6" t="str">
        <f t="shared" si="9"/>
        <v>Jun</v>
      </c>
      <c r="Q534">
        <v>5</v>
      </c>
    </row>
    <row r="535" spans="12:17" x14ac:dyDescent="0.25">
      <c r="L535">
        <v>534</v>
      </c>
      <c r="M535">
        <v>474</v>
      </c>
      <c r="N535">
        <v>19</v>
      </c>
      <c r="O535" s="6">
        <v>45168</v>
      </c>
      <c r="P535" s="6" t="str">
        <f t="shared" si="9"/>
        <v>Aug</v>
      </c>
      <c r="Q535">
        <v>10</v>
      </c>
    </row>
    <row r="536" spans="12:17" x14ac:dyDescent="0.25">
      <c r="L536">
        <v>535</v>
      </c>
      <c r="M536">
        <v>66</v>
      </c>
      <c r="N536">
        <v>31</v>
      </c>
      <c r="O536" s="6">
        <v>45153</v>
      </c>
      <c r="P536" s="6" t="str">
        <f t="shared" si="9"/>
        <v>Aug</v>
      </c>
      <c r="Q536">
        <v>5</v>
      </c>
    </row>
    <row r="537" spans="12:17" x14ac:dyDescent="0.25">
      <c r="L537">
        <v>536</v>
      </c>
      <c r="M537">
        <v>9</v>
      </c>
      <c r="N537">
        <v>8</v>
      </c>
      <c r="O537" s="6">
        <v>45738</v>
      </c>
      <c r="P537" s="6" t="str">
        <f t="shared" si="9"/>
        <v>Mar</v>
      </c>
      <c r="Q537">
        <v>6</v>
      </c>
    </row>
    <row r="538" spans="12:17" x14ac:dyDescent="0.25">
      <c r="L538">
        <v>537</v>
      </c>
      <c r="M538">
        <v>487</v>
      </c>
      <c r="N538">
        <v>18</v>
      </c>
      <c r="O538" s="6">
        <v>45353</v>
      </c>
      <c r="P538" s="6" t="str">
        <f t="shared" si="9"/>
        <v>Mar</v>
      </c>
      <c r="Q538">
        <v>6</v>
      </c>
    </row>
    <row r="539" spans="12:17" x14ac:dyDescent="0.25">
      <c r="L539">
        <v>538</v>
      </c>
      <c r="M539">
        <v>338</v>
      </c>
      <c r="N539">
        <v>16</v>
      </c>
      <c r="O539" s="6">
        <v>45310</v>
      </c>
      <c r="P539" s="6" t="str">
        <f t="shared" si="9"/>
        <v>Jan</v>
      </c>
      <c r="Q539">
        <v>6</v>
      </c>
    </row>
    <row r="540" spans="12:17" x14ac:dyDescent="0.25">
      <c r="L540">
        <v>539</v>
      </c>
      <c r="M540">
        <v>444</v>
      </c>
      <c r="N540">
        <v>25</v>
      </c>
      <c r="O540" s="6">
        <v>45721</v>
      </c>
      <c r="P540" s="6" t="str">
        <f t="shared" si="9"/>
        <v>Mar</v>
      </c>
      <c r="Q540">
        <v>8</v>
      </c>
    </row>
    <row r="541" spans="12:17" x14ac:dyDescent="0.25">
      <c r="L541">
        <v>540</v>
      </c>
      <c r="M541">
        <v>257</v>
      </c>
      <c r="N541">
        <v>13</v>
      </c>
      <c r="O541" s="6">
        <v>45620</v>
      </c>
      <c r="P541" s="6" t="str">
        <f t="shared" si="9"/>
        <v>Nov</v>
      </c>
      <c r="Q541">
        <v>9</v>
      </c>
    </row>
    <row r="542" spans="12:17" x14ac:dyDescent="0.25">
      <c r="L542">
        <v>541</v>
      </c>
      <c r="M542">
        <v>325</v>
      </c>
      <c r="N542">
        <v>1</v>
      </c>
      <c r="O542" s="6">
        <v>45763</v>
      </c>
      <c r="P542" s="6" t="str">
        <f t="shared" si="9"/>
        <v>Apr</v>
      </c>
      <c r="Q542">
        <v>7</v>
      </c>
    </row>
    <row r="543" spans="12:17" x14ac:dyDescent="0.25">
      <c r="L543">
        <v>542</v>
      </c>
      <c r="M543">
        <v>120</v>
      </c>
      <c r="N543">
        <v>48</v>
      </c>
      <c r="O543" s="6">
        <v>45422</v>
      </c>
      <c r="P543" s="6" t="str">
        <f t="shared" si="9"/>
        <v>May</v>
      </c>
      <c r="Q543">
        <v>9</v>
      </c>
    </row>
    <row r="544" spans="12:17" x14ac:dyDescent="0.25">
      <c r="L544">
        <v>543</v>
      </c>
      <c r="M544">
        <v>83</v>
      </c>
      <c r="N544">
        <v>31</v>
      </c>
      <c r="O544" s="6">
        <v>45751</v>
      </c>
      <c r="P544" s="6" t="str">
        <f t="shared" si="9"/>
        <v>Apr</v>
      </c>
      <c r="Q544">
        <v>8</v>
      </c>
    </row>
    <row r="545" spans="12:17" x14ac:dyDescent="0.25">
      <c r="L545">
        <v>544</v>
      </c>
      <c r="M545">
        <v>189</v>
      </c>
      <c r="N545">
        <v>15</v>
      </c>
      <c r="O545" s="6">
        <v>45753</v>
      </c>
      <c r="P545" s="6" t="str">
        <f t="shared" si="9"/>
        <v>Apr</v>
      </c>
      <c r="Q545">
        <v>10</v>
      </c>
    </row>
    <row r="546" spans="12:17" x14ac:dyDescent="0.25">
      <c r="L546">
        <v>545</v>
      </c>
      <c r="M546">
        <v>108</v>
      </c>
      <c r="N546">
        <v>48</v>
      </c>
      <c r="O546" s="6">
        <v>45703</v>
      </c>
      <c r="P546" s="6" t="str">
        <f t="shared" si="9"/>
        <v>Feb</v>
      </c>
      <c r="Q546">
        <v>4</v>
      </c>
    </row>
    <row r="547" spans="12:17" x14ac:dyDescent="0.25">
      <c r="L547">
        <v>546</v>
      </c>
      <c r="M547">
        <v>275</v>
      </c>
      <c r="N547">
        <v>42</v>
      </c>
      <c r="O547" s="6">
        <v>45331</v>
      </c>
      <c r="P547" s="6" t="str">
        <f t="shared" si="9"/>
        <v>Feb</v>
      </c>
      <c r="Q547">
        <v>5</v>
      </c>
    </row>
    <row r="548" spans="12:17" x14ac:dyDescent="0.25">
      <c r="L548">
        <v>547</v>
      </c>
      <c r="M548">
        <v>469</v>
      </c>
      <c r="N548">
        <v>22</v>
      </c>
      <c r="O548" s="6">
        <v>45489</v>
      </c>
      <c r="P548" s="6" t="str">
        <f t="shared" si="9"/>
        <v>Jul</v>
      </c>
      <c r="Q548">
        <v>1</v>
      </c>
    </row>
    <row r="549" spans="12:17" x14ac:dyDescent="0.25">
      <c r="L549">
        <v>548</v>
      </c>
      <c r="M549">
        <v>138</v>
      </c>
      <c r="N549">
        <v>42</v>
      </c>
      <c r="O549" s="6">
        <v>45556</v>
      </c>
      <c r="P549" s="6" t="str">
        <f t="shared" si="9"/>
        <v>Sep</v>
      </c>
      <c r="Q549">
        <v>1</v>
      </c>
    </row>
    <row r="550" spans="12:17" x14ac:dyDescent="0.25">
      <c r="L550">
        <v>549</v>
      </c>
      <c r="M550">
        <v>401</v>
      </c>
      <c r="N550">
        <v>13</v>
      </c>
      <c r="O550" s="6">
        <v>45276</v>
      </c>
      <c r="P550" s="6" t="str">
        <f t="shared" si="9"/>
        <v>Dec</v>
      </c>
      <c r="Q550">
        <v>1</v>
      </c>
    </row>
    <row r="551" spans="12:17" x14ac:dyDescent="0.25">
      <c r="L551">
        <v>550</v>
      </c>
      <c r="M551">
        <v>402</v>
      </c>
      <c r="N551">
        <v>32</v>
      </c>
      <c r="O551" s="6">
        <v>45667</v>
      </c>
      <c r="P551" s="6" t="str">
        <f t="shared" si="9"/>
        <v>Jan</v>
      </c>
      <c r="Q551">
        <v>9</v>
      </c>
    </row>
    <row r="552" spans="12:17" x14ac:dyDescent="0.25">
      <c r="L552">
        <v>551</v>
      </c>
      <c r="M552">
        <v>299</v>
      </c>
      <c r="N552">
        <v>44</v>
      </c>
      <c r="O552" s="6">
        <v>45604</v>
      </c>
      <c r="P552" s="6" t="str">
        <f t="shared" si="9"/>
        <v>Nov</v>
      </c>
      <c r="Q552">
        <v>3</v>
      </c>
    </row>
    <row r="553" spans="12:17" x14ac:dyDescent="0.25">
      <c r="L553">
        <v>552</v>
      </c>
      <c r="M553">
        <v>406</v>
      </c>
      <c r="N553">
        <v>36</v>
      </c>
      <c r="O553" s="6">
        <v>45131</v>
      </c>
      <c r="P553" s="6" t="str">
        <f t="shared" si="9"/>
        <v>Jul</v>
      </c>
      <c r="Q553">
        <v>1</v>
      </c>
    </row>
    <row r="554" spans="12:17" x14ac:dyDescent="0.25">
      <c r="L554">
        <v>553</v>
      </c>
      <c r="M554">
        <v>317</v>
      </c>
      <c r="N554">
        <v>28</v>
      </c>
      <c r="O554" s="6">
        <v>45197</v>
      </c>
      <c r="P554" s="6" t="str">
        <f t="shared" si="9"/>
        <v>Sep</v>
      </c>
      <c r="Q554">
        <v>2</v>
      </c>
    </row>
    <row r="555" spans="12:17" x14ac:dyDescent="0.25">
      <c r="L555">
        <v>554</v>
      </c>
      <c r="M555">
        <v>338</v>
      </c>
      <c r="N555">
        <v>13</v>
      </c>
      <c r="O555" s="6">
        <v>45239</v>
      </c>
      <c r="P555" s="6" t="str">
        <f t="shared" si="9"/>
        <v>Nov</v>
      </c>
      <c r="Q555">
        <v>5</v>
      </c>
    </row>
    <row r="556" spans="12:17" x14ac:dyDescent="0.25">
      <c r="L556">
        <v>555</v>
      </c>
      <c r="M556">
        <v>479</v>
      </c>
      <c r="N556">
        <v>24</v>
      </c>
      <c r="O556" s="6">
        <v>45223</v>
      </c>
      <c r="P556" s="6" t="str">
        <f t="shared" si="9"/>
        <v>Oct</v>
      </c>
      <c r="Q556">
        <v>8</v>
      </c>
    </row>
    <row r="557" spans="12:17" x14ac:dyDescent="0.25">
      <c r="L557">
        <v>556</v>
      </c>
      <c r="M557">
        <v>257</v>
      </c>
      <c r="N557">
        <v>11</v>
      </c>
      <c r="O557" s="6">
        <v>45049</v>
      </c>
      <c r="P557" s="6" t="str">
        <f t="shared" si="9"/>
        <v>May</v>
      </c>
      <c r="Q557">
        <v>10</v>
      </c>
    </row>
    <row r="558" spans="12:17" x14ac:dyDescent="0.25">
      <c r="L558">
        <v>557</v>
      </c>
      <c r="M558">
        <v>454</v>
      </c>
      <c r="N558">
        <v>32</v>
      </c>
      <c r="O558" s="6">
        <v>45333</v>
      </c>
      <c r="P558" s="6" t="str">
        <f t="shared" si="9"/>
        <v>Feb</v>
      </c>
      <c r="Q558">
        <v>10</v>
      </c>
    </row>
    <row r="559" spans="12:17" x14ac:dyDescent="0.25">
      <c r="L559">
        <v>558</v>
      </c>
      <c r="M559">
        <v>214</v>
      </c>
      <c r="N559">
        <v>43</v>
      </c>
      <c r="O559" s="6">
        <v>45724</v>
      </c>
      <c r="P559" s="6" t="str">
        <f t="shared" si="9"/>
        <v>Mar</v>
      </c>
      <c r="Q559">
        <v>9</v>
      </c>
    </row>
    <row r="560" spans="12:17" x14ac:dyDescent="0.25">
      <c r="L560">
        <v>559</v>
      </c>
      <c r="M560">
        <v>355</v>
      </c>
      <c r="N560">
        <v>44</v>
      </c>
      <c r="O560" s="6">
        <v>45414</v>
      </c>
      <c r="P560" s="6" t="str">
        <f t="shared" si="9"/>
        <v>May</v>
      </c>
      <c r="Q560">
        <v>9</v>
      </c>
    </row>
    <row r="561" spans="12:17" x14ac:dyDescent="0.25">
      <c r="L561">
        <v>560</v>
      </c>
      <c r="M561">
        <v>489</v>
      </c>
      <c r="N561">
        <v>41</v>
      </c>
      <c r="O561" s="6">
        <v>45646</v>
      </c>
      <c r="P561" s="6" t="str">
        <f t="shared" si="9"/>
        <v>Dec</v>
      </c>
      <c r="Q561">
        <v>8</v>
      </c>
    </row>
    <row r="562" spans="12:17" x14ac:dyDescent="0.25">
      <c r="L562">
        <v>561</v>
      </c>
      <c r="M562">
        <v>286</v>
      </c>
      <c r="N562">
        <v>1</v>
      </c>
      <c r="O562" s="6">
        <v>45612</v>
      </c>
      <c r="P562" s="6" t="str">
        <f t="shared" si="9"/>
        <v>Nov</v>
      </c>
      <c r="Q562">
        <v>9</v>
      </c>
    </row>
    <row r="563" spans="12:17" x14ac:dyDescent="0.25">
      <c r="L563">
        <v>562</v>
      </c>
      <c r="M563">
        <v>326</v>
      </c>
      <c r="N563">
        <v>9</v>
      </c>
      <c r="O563" s="6">
        <v>45094</v>
      </c>
      <c r="P563" s="6" t="str">
        <f t="shared" si="9"/>
        <v>Jun</v>
      </c>
      <c r="Q563">
        <v>10</v>
      </c>
    </row>
    <row r="564" spans="12:17" x14ac:dyDescent="0.25">
      <c r="L564">
        <v>563</v>
      </c>
      <c r="M564">
        <v>482</v>
      </c>
      <c r="N564">
        <v>33</v>
      </c>
      <c r="O564" s="6">
        <v>45645</v>
      </c>
      <c r="P564" s="6" t="str">
        <f t="shared" si="9"/>
        <v>Dec</v>
      </c>
      <c r="Q564">
        <v>1</v>
      </c>
    </row>
    <row r="565" spans="12:17" x14ac:dyDescent="0.25">
      <c r="L565">
        <v>564</v>
      </c>
      <c r="M565">
        <v>240</v>
      </c>
      <c r="N565">
        <v>44</v>
      </c>
      <c r="O565" s="6">
        <v>45144</v>
      </c>
      <c r="P565" s="6" t="str">
        <f t="shared" si="9"/>
        <v>Aug</v>
      </c>
      <c r="Q565">
        <v>10</v>
      </c>
    </row>
    <row r="566" spans="12:17" x14ac:dyDescent="0.25">
      <c r="L566">
        <v>565</v>
      </c>
      <c r="M566">
        <v>6</v>
      </c>
      <c r="N566">
        <v>47</v>
      </c>
      <c r="O566" s="6">
        <v>45462</v>
      </c>
      <c r="P566" s="6" t="str">
        <f t="shared" si="9"/>
        <v>Jun</v>
      </c>
      <c r="Q566">
        <v>2</v>
      </c>
    </row>
    <row r="567" spans="12:17" x14ac:dyDescent="0.25">
      <c r="L567">
        <v>566</v>
      </c>
      <c r="M567">
        <v>227</v>
      </c>
      <c r="N567">
        <v>29</v>
      </c>
      <c r="O567" s="6">
        <v>45158</v>
      </c>
      <c r="P567" s="6" t="str">
        <f t="shared" si="9"/>
        <v>Aug</v>
      </c>
      <c r="Q567">
        <v>4</v>
      </c>
    </row>
    <row r="568" spans="12:17" x14ac:dyDescent="0.25">
      <c r="L568">
        <v>567</v>
      </c>
      <c r="M568">
        <v>350</v>
      </c>
      <c r="N568">
        <v>43</v>
      </c>
      <c r="O568" s="6">
        <v>45458</v>
      </c>
      <c r="P568" s="6" t="str">
        <f t="shared" si="9"/>
        <v>Jun</v>
      </c>
      <c r="Q568">
        <v>1</v>
      </c>
    </row>
    <row r="569" spans="12:17" x14ac:dyDescent="0.25">
      <c r="L569">
        <v>568</v>
      </c>
      <c r="M569">
        <v>441</v>
      </c>
      <c r="N569">
        <v>11</v>
      </c>
      <c r="O569" s="6">
        <v>45182</v>
      </c>
      <c r="P569" s="6" t="str">
        <f t="shared" si="9"/>
        <v>Sep</v>
      </c>
      <c r="Q569">
        <v>10</v>
      </c>
    </row>
    <row r="570" spans="12:17" x14ac:dyDescent="0.25">
      <c r="L570">
        <v>569</v>
      </c>
      <c r="M570">
        <v>6</v>
      </c>
      <c r="N570">
        <v>36</v>
      </c>
      <c r="O570" s="6">
        <v>45114</v>
      </c>
      <c r="P570" s="6" t="str">
        <f t="shared" si="9"/>
        <v>Jul</v>
      </c>
      <c r="Q570">
        <v>3</v>
      </c>
    </row>
    <row r="571" spans="12:17" x14ac:dyDescent="0.25">
      <c r="L571">
        <v>570</v>
      </c>
      <c r="M571">
        <v>483</v>
      </c>
      <c r="N571">
        <v>33</v>
      </c>
      <c r="O571" s="6">
        <v>45093</v>
      </c>
      <c r="P571" s="6" t="str">
        <f t="shared" si="9"/>
        <v>Jun</v>
      </c>
      <c r="Q571">
        <v>2</v>
      </c>
    </row>
    <row r="572" spans="12:17" x14ac:dyDescent="0.25">
      <c r="L572">
        <v>571</v>
      </c>
      <c r="M572">
        <v>138</v>
      </c>
      <c r="N572">
        <v>39</v>
      </c>
      <c r="O572" s="6">
        <v>45227</v>
      </c>
      <c r="P572" s="6" t="str">
        <f t="shared" si="9"/>
        <v>Oct</v>
      </c>
      <c r="Q572">
        <v>7</v>
      </c>
    </row>
    <row r="573" spans="12:17" x14ac:dyDescent="0.25">
      <c r="L573">
        <v>572</v>
      </c>
      <c r="M573">
        <v>315</v>
      </c>
      <c r="N573">
        <v>8</v>
      </c>
      <c r="O573" s="6">
        <v>45597</v>
      </c>
      <c r="P573" s="6" t="str">
        <f t="shared" si="9"/>
        <v>Nov</v>
      </c>
      <c r="Q573">
        <v>7</v>
      </c>
    </row>
    <row r="574" spans="12:17" x14ac:dyDescent="0.25">
      <c r="L574">
        <v>573</v>
      </c>
      <c r="M574">
        <v>92</v>
      </c>
      <c r="N574">
        <v>31</v>
      </c>
      <c r="O574" s="6">
        <v>45237</v>
      </c>
      <c r="P574" s="6" t="str">
        <f t="shared" si="9"/>
        <v>Nov</v>
      </c>
      <c r="Q574">
        <v>2</v>
      </c>
    </row>
    <row r="575" spans="12:17" x14ac:dyDescent="0.25">
      <c r="L575">
        <v>574</v>
      </c>
      <c r="M575">
        <v>264</v>
      </c>
      <c r="N575">
        <v>16</v>
      </c>
      <c r="O575" s="6">
        <v>45555</v>
      </c>
      <c r="P575" s="6" t="str">
        <f t="shared" si="9"/>
        <v>Sep</v>
      </c>
      <c r="Q575">
        <v>3</v>
      </c>
    </row>
    <row r="576" spans="12:17" x14ac:dyDescent="0.25">
      <c r="L576">
        <v>575</v>
      </c>
      <c r="M576">
        <v>464</v>
      </c>
      <c r="N576">
        <v>18</v>
      </c>
      <c r="O576" s="6">
        <v>45266</v>
      </c>
      <c r="P576" s="6" t="str">
        <f t="shared" si="9"/>
        <v>Dec</v>
      </c>
      <c r="Q576">
        <v>3</v>
      </c>
    </row>
    <row r="577" spans="12:17" x14ac:dyDescent="0.25">
      <c r="L577">
        <v>576</v>
      </c>
      <c r="M577">
        <v>303</v>
      </c>
      <c r="N577">
        <v>50</v>
      </c>
      <c r="O577" s="6">
        <v>45641</v>
      </c>
      <c r="P577" s="6" t="str">
        <f t="shared" si="9"/>
        <v>Dec</v>
      </c>
      <c r="Q577">
        <v>3</v>
      </c>
    </row>
    <row r="578" spans="12:17" x14ac:dyDescent="0.25">
      <c r="L578">
        <v>577</v>
      </c>
      <c r="M578">
        <v>388</v>
      </c>
      <c r="N578">
        <v>37</v>
      </c>
      <c r="O578" s="6">
        <v>45566</v>
      </c>
      <c r="P578" s="6" t="str">
        <f t="shared" ref="P578:P641" si="10">TEXT(O578,"mmm")</f>
        <v>Oct</v>
      </c>
      <c r="Q578">
        <v>9</v>
      </c>
    </row>
    <row r="579" spans="12:17" x14ac:dyDescent="0.25">
      <c r="L579">
        <v>578</v>
      </c>
      <c r="M579">
        <v>229</v>
      </c>
      <c r="N579">
        <v>4</v>
      </c>
      <c r="O579" s="6">
        <v>45056</v>
      </c>
      <c r="P579" s="6" t="str">
        <f t="shared" si="10"/>
        <v>May</v>
      </c>
      <c r="Q579">
        <v>6</v>
      </c>
    </row>
    <row r="580" spans="12:17" x14ac:dyDescent="0.25">
      <c r="L580">
        <v>579</v>
      </c>
      <c r="M580">
        <v>301</v>
      </c>
      <c r="N580">
        <v>6</v>
      </c>
      <c r="O580" s="6">
        <v>45386</v>
      </c>
      <c r="P580" s="6" t="str">
        <f t="shared" si="10"/>
        <v>Apr</v>
      </c>
      <c r="Q580">
        <v>10</v>
      </c>
    </row>
    <row r="581" spans="12:17" x14ac:dyDescent="0.25">
      <c r="L581">
        <v>580</v>
      </c>
      <c r="M581">
        <v>387</v>
      </c>
      <c r="N581">
        <v>29</v>
      </c>
      <c r="O581" s="6">
        <v>45472</v>
      </c>
      <c r="P581" s="6" t="str">
        <f t="shared" si="10"/>
        <v>Jun</v>
      </c>
      <c r="Q581">
        <v>8</v>
      </c>
    </row>
    <row r="582" spans="12:17" x14ac:dyDescent="0.25">
      <c r="L582">
        <v>581</v>
      </c>
      <c r="M582">
        <v>211</v>
      </c>
      <c r="N582">
        <v>4</v>
      </c>
      <c r="O582" s="6">
        <v>45652</v>
      </c>
      <c r="P582" s="6" t="str">
        <f t="shared" si="10"/>
        <v>Dec</v>
      </c>
      <c r="Q582">
        <v>7</v>
      </c>
    </row>
    <row r="583" spans="12:17" x14ac:dyDescent="0.25">
      <c r="L583">
        <v>582</v>
      </c>
      <c r="M583">
        <v>403</v>
      </c>
      <c r="N583">
        <v>34</v>
      </c>
      <c r="O583" s="6">
        <v>45576</v>
      </c>
      <c r="P583" s="6" t="str">
        <f t="shared" si="10"/>
        <v>Oct</v>
      </c>
      <c r="Q583">
        <v>6</v>
      </c>
    </row>
    <row r="584" spans="12:17" x14ac:dyDescent="0.25">
      <c r="L584">
        <v>583</v>
      </c>
      <c r="M584">
        <v>10</v>
      </c>
      <c r="N584">
        <v>46</v>
      </c>
      <c r="O584" s="6">
        <v>45248</v>
      </c>
      <c r="P584" s="6" t="str">
        <f t="shared" si="10"/>
        <v>Nov</v>
      </c>
      <c r="Q584">
        <v>9</v>
      </c>
    </row>
    <row r="585" spans="12:17" x14ac:dyDescent="0.25">
      <c r="L585">
        <v>584</v>
      </c>
      <c r="M585">
        <v>356</v>
      </c>
      <c r="N585">
        <v>44</v>
      </c>
      <c r="O585" s="6">
        <v>45517</v>
      </c>
      <c r="P585" s="6" t="str">
        <f t="shared" si="10"/>
        <v>Aug</v>
      </c>
      <c r="Q585">
        <v>6</v>
      </c>
    </row>
    <row r="586" spans="12:17" x14ac:dyDescent="0.25">
      <c r="L586">
        <v>585</v>
      </c>
      <c r="M586">
        <v>366</v>
      </c>
      <c r="N586">
        <v>21</v>
      </c>
      <c r="O586" s="6">
        <v>45426</v>
      </c>
      <c r="P586" s="6" t="str">
        <f t="shared" si="10"/>
        <v>May</v>
      </c>
      <c r="Q586">
        <v>5</v>
      </c>
    </row>
    <row r="587" spans="12:17" x14ac:dyDescent="0.25">
      <c r="L587">
        <v>586</v>
      </c>
      <c r="M587">
        <v>345</v>
      </c>
      <c r="N587">
        <v>16</v>
      </c>
      <c r="O587" s="6">
        <v>45740</v>
      </c>
      <c r="P587" s="6" t="str">
        <f t="shared" si="10"/>
        <v>Mar</v>
      </c>
      <c r="Q587">
        <v>1</v>
      </c>
    </row>
    <row r="588" spans="12:17" x14ac:dyDescent="0.25">
      <c r="L588">
        <v>587</v>
      </c>
      <c r="M588">
        <v>390</v>
      </c>
      <c r="N588">
        <v>18</v>
      </c>
      <c r="O588" s="6">
        <v>45328</v>
      </c>
      <c r="P588" s="6" t="str">
        <f t="shared" si="10"/>
        <v>Feb</v>
      </c>
      <c r="Q588">
        <v>10</v>
      </c>
    </row>
    <row r="589" spans="12:17" x14ac:dyDescent="0.25">
      <c r="L589">
        <v>588</v>
      </c>
      <c r="M589">
        <v>338</v>
      </c>
      <c r="N589">
        <v>20</v>
      </c>
      <c r="O589" s="6">
        <v>45662</v>
      </c>
      <c r="P589" s="6" t="str">
        <f t="shared" si="10"/>
        <v>Jan</v>
      </c>
      <c r="Q589">
        <v>5</v>
      </c>
    </row>
    <row r="590" spans="12:17" x14ac:dyDescent="0.25">
      <c r="L590">
        <v>589</v>
      </c>
      <c r="M590">
        <v>153</v>
      </c>
      <c r="N590">
        <v>50</v>
      </c>
      <c r="O590" s="6">
        <v>45284</v>
      </c>
      <c r="P590" s="6" t="str">
        <f t="shared" si="10"/>
        <v>Dec</v>
      </c>
      <c r="Q590">
        <v>10</v>
      </c>
    </row>
    <row r="591" spans="12:17" x14ac:dyDescent="0.25">
      <c r="L591">
        <v>590</v>
      </c>
      <c r="M591">
        <v>152</v>
      </c>
      <c r="N591">
        <v>8</v>
      </c>
      <c r="O591" s="6">
        <v>45505</v>
      </c>
      <c r="P591" s="6" t="str">
        <f t="shared" si="10"/>
        <v>Aug</v>
      </c>
      <c r="Q591">
        <v>8</v>
      </c>
    </row>
    <row r="592" spans="12:17" x14ac:dyDescent="0.25">
      <c r="L592">
        <v>591</v>
      </c>
      <c r="M592">
        <v>412</v>
      </c>
      <c r="N592">
        <v>15</v>
      </c>
      <c r="O592" s="6">
        <v>45723</v>
      </c>
      <c r="P592" s="6" t="str">
        <f t="shared" si="10"/>
        <v>Mar</v>
      </c>
      <c r="Q592">
        <v>8</v>
      </c>
    </row>
    <row r="593" spans="12:17" x14ac:dyDescent="0.25">
      <c r="L593">
        <v>592</v>
      </c>
      <c r="M593">
        <v>81</v>
      </c>
      <c r="N593">
        <v>37</v>
      </c>
      <c r="O593" s="6">
        <v>45509</v>
      </c>
      <c r="P593" s="6" t="str">
        <f t="shared" si="10"/>
        <v>Aug</v>
      </c>
      <c r="Q593">
        <v>7</v>
      </c>
    </row>
    <row r="594" spans="12:17" x14ac:dyDescent="0.25">
      <c r="L594">
        <v>593</v>
      </c>
      <c r="M594">
        <v>194</v>
      </c>
      <c r="N594">
        <v>20</v>
      </c>
      <c r="O594" s="6">
        <v>45706</v>
      </c>
      <c r="P594" s="6" t="str">
        <f t="shared" si="10"/>
        <v>Feb</v>
      </c>
      <c r="Q594">
        <v>5</v>
      </c>
    </row>
    <row r="595" spans="12:17" x14ac:dyDescent="0.25">
      <c r="L595">
        <v>594</v>
      </c>
      <c r="M595">
        <v>249</v>
      </c>
      <c r="N595">
        <v>47</v>
      </c>
      <c r="O595" s="6">
        <v>45282</v>
      </c>
      <c r="P595" s="6" t="str">
        <f t="shared" si="10"/>
        <v>Dec</v>
      </c>
      <c r="Q595">
        <v>2</v>
      </c>
    </row>
    <row r="596" spans="12:17" x14ac:dyDescent="0.25">
      <c r="L596">
        <v>595</v>
      </c>
      <c r="M596">
        <v>123</v>
      </c>
      <c r="N596">
        <v>50</v>
      </c>
      <c r="O596" s="6">
        <v>45391</v>
      </c>
      <c r="P596" s="6" t="str">
        <f t="shared" si="10"/>
        <v>Apr</v>
      </c>
      <c r="Q596">
        <v>9</v>
      </c>
    </row>
    <row r="597" spans="12:17" x14ac:dyDescent="0.25">
      <c r="L597">
        <v>596</v>
      </c>
      <c r="M597">
        <v>164</v>
      </c>
      <c r="N597">
        <v>41</v>
      </c>
      <c r="O597" s="6">
        <v>45270</v>
      </c>
      <c r="P597" s="6" t="str">
        <f t="shared" si="10"/>
        <v>Dec</v>
      </c>
      <c r="Q597">
        <v>10</v>
      </c>
    </row>
    <row r="598" spans="12:17" x14ac:dyDescent="0.25">
      <c r="L598">
        <v>597</v>
      </c>
      <c r="M598">
        <v>495</v>
      </c>
      <c r="N598">
        <v>42</v>
      </c>
      <c r="O598" s="6">
        <v>45457</v>
      </c>
      <c r="P598" s="6" t="str">
        <f t="shared" si="10"/>
        <v>Jun</v>
      </c>
      <c r="Q598">
        <v>2</v>
      </c>
    </row>
    <row r="599" spans="12:17" x14ac:dyDescent="0.25">
      <c r="L599">
        <v>598</v>
      </c>
      <c r="M599">
        <v>433</v>
      </c>
      <c r="N599">
        <v>14</v>
      </c>
      <c r="O599" s="6">
        <v>45727</v>
      </c>
      <c r="P599" s="6" t="str">
        <f t="shared" si="10"/>
        <v>Mar</v>
      </c>
      <c r="Q599">
        <v>1</v>
      </c>
    </row>
    <row r="600" spans="12:17" x14ac:dyDescent="0.25">
      <c r="L600">
        <v>599</v>
      </c>
      <c r="M600">
        <v>281</v>
      </c>
      <c r="N600">
        <v>50</v>
      </c>
      <c r="O600" s="6">
        <v>45366</v>
      </c>
      <c r="P600" s="6" t="str">
        <f t="shared" si="10"/>
        <v>Mar</v>
      </c>
      <c r="Q600">
        <v>6</v>
      </c>
    </row>
    <row r="601" spans="12:17" x14ac:dyDescent="0.25">
      <c r="L601">
        <v>600</v>
      </c>
      <c r="M601">
        <v>87</v>
      </c>
      <c r="N601">
        <v>14</v>
      </c>
      <c r="O601" s="6">
        <v>45077</v>
      </c>
      <c r="P601" s="6" t="str">
        <f t="shared" si="10"/>
        <v>May</v>
      </c>
      <c r="Q601">
        <v>7</v>
      </c>
    </row>
    <row r="602" spans="12:17" x14ac:dyDescent="0.25">
      <c r="L602">
        <v>601</v>
      </c>
      <c r="M602">
        <v>361</v>
      </c>
      <c r="N602">
        <v>36</v>
      </c>
      <c r="O602" s="6">
        <v>45279</v>
      </c>
      <c r="P602" s="6" t="str">
        <f t="shared" si="10"/>
        <v>Dec</v>
      </c>
      <c r="Q602">
        <v>6</v>
      </c>
    </row>
    <row r="603" spans="12:17" x14ac:dyDescent="0.25">
      <c r="L603">
        <v>602</v>
      </c>
      <c r="M603">
        <v>209</v>
      </c>
      <c r="N603">
        <v>26</v>
      </c>
      <c r="O603" s="6">
        <v>45756</v>
      </c>
      <c r="P603" s="6" t="str">
        <f t="shared" si="10"/>
        <v>Apr</v>
      </c>
      <c r="Q603">
        <v>3</v>
      </c>
    </row>
    <row r="604" spans="12:17" x14ac:dyDescent="0.25">
      <c r="L604">
        <v>603</v>
      </c>
      <c r="M604">
        <v>293</v>
      </c>
      <c r="N604">
        <v>5</v>
      </c>
      <c r="O604" s="6">
        <v>45325</v>
      </c>
      <c r="P604" s="6" t="str">
        <f t="shared" si="10"/>
        <v>Feb</v>
      </c>
      <c r="Q604">
        <v>4</v>
      </c>
    </row>
    <row r="605" spans="12:17" x14ac:dyDescent="0.25">
      <c r="L605">
        <v>604</v>
      </c>
      <c r="M605">
        <v>389</v>
      </c>
      <c r="N605">
        <v>39</v>
      </c>
      <c r="O605" s="6">
        <v>45332</v>
      </c>
      <c r="P605" s="6" t="str">
        <f t="shared" si="10"/>
        <v>Feb</v>
      </c>
      <c r="Q605">
        <v>10</v>
      </c>
    </row>
    <row r="606" spans="12:17" x14ac:dyDescent="0.25">
      <c r="L606">
        <v>605</v>
      </c>
      <c r="M606">
        <v>359</v>
      </c>
      <c r="N606">
        <v>8</v>
      </c>
      <c r="O606" s="6">
        <v>45602</v>
      </c>
      <c r="P606" s="6" t="str">
        <f t="shared" si="10"/>
        <v>Nov</v>
      </c>
      <c r="Q606">
        <v>4</v>
      </c>
    </row>
    <row r="607" spans="12:17" x14ac:dyDescent="0.25">
      <c r="L607">
        <v>606</v>
      </c>
      <c r="M607">
        <v>366</v>
      </c>
      <c r="N607">
        <v>49</v>
      </c>
      <c r="O607" s="6">
        <v>45753</v>
      </c>
      <c r="P607" s="6" t="str">
        <f t="shared" si="10"/>
        <v>Apr</v>
      </c>
      <c r="Q607">
        <v>9</v>
      </c>
    </row>
    <row r="608" spans="12:17" x14ac:dyDescent="0.25">
      <c r="L608">
        <v>607</v>
      </c>
      <c r="M608">
        <v>207</v>
      </c>
      <c r="N608">
        <v>29</v>
      </c>
      <c r="O608" s="6">
        <v>45629</v>
      </c>
      <c r="P608" s="6" t="str">
        <f t="shared" si="10"/>
        <v>Dec</v>
      </c>
      <c r="Q608">
        <v>4</v>
      </c>
    </row>
    <row r="609" spans="12:17" x14ac:dyDescent="0.25">
      <c r="L609">
        <v>608</v>
      </c>
      <c r="M609">
        <v>470</v>
      </c>
      <c r="N609">
        <v>4</v>
      </c>
      <c r="O609" s="6">
        <v>45642</v>
      </c>
      <c r="P609" s="6" t="str">
        <f t="shared" si="10"/>
        <v>Dec</v>
      </c>
      <c r="Q609">
        <v>10</v>
      </c>
    </row>
    <row r="610" spans="12:17" x14ac:dyDescent="0.25">
      <c r="L610">
        <v>609</v>
      </c>
      <c r="M610">
        <v>342</v>
      </c>
      <c r="N610">
        <v>5</v>
      </c>
      <c r="O610" s="6">
        <v>45729</v>
      </c>
      <c r="P610" s="6" t="str">
        <f t="shared" si="10"/>
        <v>Mar</v>
      </c>
      <c r="Q610">
        <v>5</v>
      </c>
    </row>
    <row r="611" spans="12:17" x14ac:dyDescent="0.25">
      <c r="L611">
        <v>610</v>
      </c>
      <c r="M611">
        <v>89</v>
      </c>
      <c r="N611">
        <v>33</v>
      </c>
      <c r="O611" s="6">
        <v>45722</v>
      </c>
      <c r="P611" s="6" t="str">
        <f t="shared" si="10"/>
        <v>Mar</v>
      </c>
      <c r="Q611">
        <v>8</v>
      </c>
    </row>
    <row r="612" spans="12:17" x14ac:dyDescent="0.25">
      <c r="L612">
        <v>611</v>
      </c>
      <c r="M612">
        <v>130</v>
      </c>
      <c r="N612">
        <v>31</v>
      </c>
      <c r="O612" s="6">
        <v>45316</v>
      </c>
      <c r="P612" s="6" t="str">
        <f t="shared" si="10"/>
        <v>Jan</v>
      </c>
      <c r="Q612">
        <v>9</v>
      </c>
    </row>
    <row r="613" spans="12:17" x14ac:dyDescent="0.25">
      <c r="L613">
        <v>612</v>
      </c>
      <c r="M613">
        <v>303</v>
      </c>
      <c r="N613">
        <v>25</v>
      </c>
      <c r="O613" s="6">
        <v>45350</v>
      </c>
      <c r="P613" s="6" t="str">
        <f t="shared" si="10"/>
        <v>Feb</v>
      </c>
      <c r="Q613">
        <v>1</v>
      </c>
    </row>
    <row r="614" spans="12:17" x14ac:dyDescent="0.25">
      <c r="L614">
        <v>613</v>
      </c>
      <c r="M614">
        <v>391</v>
      </c>
      <c r="N614">
        <v>16</v>
      </c>
      <c r="O614" s="6">
        <v>45274</v>
      </c>
      <c r="P614" s="6" t="str">
        <f t="shared" si="10"/>
        <v>Dec</v>
      </c>
      <c r="Q614">
        <v>6</v>
      </c>
    </row>
    <row r="615" spans="12:17" x14ac:dyDescent="0.25">
      <c r="L615">
        <v>614</v>
      </c>
      <c r="M615">
        <v>412</v>
      </c>
      <c r="N615">
        <v>33</v>
      </c>
      <c r="O615" s="6">
        <v>45427</v>
      </c>
      <c r="P615" s="6" t="str">
        <f t="shared" si="10"/>
        <v>May</v>
      </c>
      <c r="Q615">
        <v>9</v>
      </c>
    </row>
    <row r="616" spans="12:17" x14ac:dyDescent="0.25">
      <c r="L616">
        <v>615</v>
      </c>
      <c r="M616">
        <v>395</v>
      </c>
      <c r="N616">
        <v>29</v>
      </c>
      <c r="O616" s="6">
        <v>45542</v>
      </c>
      <c r="P616" s="6" t="str">
        <f t="shared" si="10"/>
        <v>Sep</v>
      </c>
      <c r="Q616">
        <v>6</v>
      </c>
    </row>
    <row r="617" spans="12:17" x14ac:dyDescent="0.25">
      <c r="L617">
        <v>616</v>
      </c>
      <c r="M617">
        <v>43</v>
      </c>
      <c r="N617">
        <v>28</v>
      </c>
      <c r="O617" s="6">
        <v>45544</v>
      </c>
      <c r="P617" s="6" t="str">
        <f t="shared" si="10"/>
        <v>Sep</v>
      </c>
      <c r="Q617">
        <v>10</v>
      </c>
    </row>
    <row r="618" spans="12:17" x14ac:dyDescent="0.25">
      <c r="L618">
        <v>617</v>
      </c>
      <c r="M618">
        <v>213</v>
      </c>
      <c r="N618">
        <v>40</v>
      </c>
      <c r="O618" s="6">
        <v>45386</v>
      </c>
      <c r="P618" s="6" t="str">
        <f t="shared" si="10"/>
        <v>Apr</v>
      </c>
      <c r="Q618">
        <v>2</v>
      </c>
    </row>
    <row r="619" spans="12:17" x14ac:dyDescent="0.25">
      <c r="L619">
        <v>618</v>
      </c>
      <c r="M619">
        <v>334</v>
      </c>
      <c r="N619">
        <v>28</v>
      </c>
      <c r="O619" s="6">
        <v>45209</v>
      </c>
      <c r="P619" s="6" t="str">
        <f t="shared" si="10"/>
        <v>Oct</v>
      </c>
      <c r="Q619">
        <v>4</v>
      </c>
    </row>
    <row r="620" spans="12:17" x14ac:dyDescent="0.25">
      <c r="L620">
        <v>619</v>
      </c>
      <c r="M620">
        <v>76</v>
      </c>
      <c r="N620">
        <v>16</v>
      </c>
      <c r="O620" s="6">
        <v>45729</v>
      </c>
      <c r="P620" s="6" t="str">
        <f t="shared" si="10"/>
        <v>Mar</v>
      </c>
      <c r="Q620">
        <v>7</v>
      </c>
    </row>
    <row r="621" spans="12:17" x14ac:dyDescent="0.25">
      <c r="L621">
        <v>620</v>
      </c>
      <c r="M621">
        <v>332</v>
      </c>
      <c r="N621">
        <v>15</v>
      </c>
      <c r="O621" s="6">
        <v>45622</v>
      </c>
      <c r="P621" s="6" t="str">
        <f t="shared" si="10"/>
        <v>Nov</v>
      </c>
      <c r="Q621">
        <v>2</v>
      </c>
    </row>
    <row r="622" spans="12:17" x14ac:dyDescent="0.25">
      <c r="L622">
        <v>621</v>
      </c>
      <c r="M622">
        <v>227</v>
      </c>
      <c r="N622">
        <v>48</v>
      </c>
      <c r="O622" s="6">
        <v>45161</v>
      </c>
      <c r="P622" s="6" t="str">
        <f t="shared" si="10"/>
        <v>Aug</v>
      </c>
      <c r="Q622">
        <v>6</v>
      </c>
    </row>
    <row r="623" spans="12:17" x14ac:dyDescent="0.25">
      <c r="L623">
        <v>622</v>
      </c>
      <c r="M623">
        <v>188</v>
      </c>
      <c r="N623">
        <v>32</v>
      </c>
      <c r="O623" s="6">
        <v>45288</v>
      </c>
      <c r="P623" s="6" t="str">
        <f t="shared" si="10"/>
        <v>Dec</v>
      </c>
      <c r="Q623">
        <v>3</v>
      </c>
    </row>
    <row r="624" spans="12:17" x14ac:dyDescent="0.25">
      <c r="L624">
        <v>623</v>
      </c>
      <c r="M624">
        <v>282</v>
      </c>
      <c r="N624">
        <v>10</v>
      </c>
      <c r="O624" s="6">
        <v>45147</v>
      </c>
      <c r="P624" s="6" t="str">
        <f t="shared" si="10"/>
        <v>Aug</v>
      </c>
      <c r="Q624">
        <v>5</v>
      </c>
    </row>
    <row r="625" spans="12:17" x14ac:dyDescent="0.25">
      <c r="L625">
        <v>624</v>
      </c>
      <c r="M625">
        <v>186</v>
      </c>
      <c r="N625">
        <v>25</v>
      </c>
      <c r="O625" s="6">
        <v>45409</v>
      </c>
      <c r="P625" s="6" t="str">
        <f t="shared" si="10"/>
        <v>Apr</v>
      </c>
      <c r="Q625">
        <v>5</v>
      </c>
    </row>
    <row r="626" spans="12:17" x14ac:dyDescent="0.25">
      <c r="L626">
        <v>625</v>
      </c>
      <c r="M626">
        <v>31</v>
      </c>
      <c r="N626">
        <v>19</v>
      </c>
      <c r="O626" s="6">
        <v>45640</v>
      </c>
      <c r="P626" s="6" t="str">
        <f t="shared" si="10"/>
        <v>Dec</v>
      </c>
      <c r="Q626">
        <v>1</v>
      </c>
    </row>
    <row r="627" spans="12:17" x14ac:dyDescent="0.25">
      <c r="L627">
        <v>626</v>
      </c>
      <c r="M627">
        <v>89</v>
      </c>
      <c r="N627">
        <v>1</v>
      </c>
      <c r="O627" s="6">
        <v>45669</v>
      </c>
      <c r="P627" s="6" t="str">
        <f t="shared" si="10"/>
        <v>Jan</v>
      </c>
      <c r="Q627">
        <v>4</v>
      </c>
    </row>
    <row r="628" spans="12:17" x14ac:dyDescent="0.25">
      <c r="L628">
        <v>627</v>
      </c>
      <c r="M628">
        <v>497</v>
      </c>
      <c r="N628">
        <v>32</v>
      </c>
      <c r="O628" s="6">
        <v>45751</v>
      </c>
      <c r="P628" s="6" t="str">
        <f t="shared" si="10"/>
        <v>Apr</v>
      </c>
      <c r="Q628">
        <v>1</v>
      </c>
    </row>
    <row r="629" spans="12:17" x14ac:dyDescent="0.25">
      <c r="L629">
        <v>628</v>
      </c>
      <c r="M629">
        <v>237</v>
      </c>
      <c r="N629">
        <v>13</v>
      </c>
      <c r="O629" s="6">
        <v>45648</v>
      </c>
      <c r="P629" s="6" t="str">
        <f t="shared" si="10"/>
        <v>Dec</v>
      </c>
      <c r="Q629">
        <v>7</v>
      </c>
    </row>
    <row r="630" spans="12:17" x14ac:dyDescent="0.25">
      <c r="L630">
        <v>629</v>
      </c>
      <c r="M630">
        <v>204</v>
      </c>
      <c r="N630">
        <v>44</v>
      </c>
      <c r="O630" s="6">
        <v>45436</v>
      </c>
      <c r="P630" s="6" t="str">
        <f t="shared" si="10"/>
        <v>May</v>
      </c>
      <c r="Q630">
        <v>9</v>
      </c>
    </row>
    <row r="631" spans="12:17" x14ac:dyDescent="0.25">
      <c r="L631">
        <v>630</v>
      </c>
      <c r="M631">
        <v>159</v>
      </c>
      <c r="N631">
        <v>39</v>
      </c>
      <c r="O631" s="6">
        <v>45341</v>
      </c>
      <c r="P631" s="6" t="str">
        <f t="shared" si="10"/>
        <v>Feb</v>
      </c>
      <c r="Q631">
        <v>5</v>
      </c>
    </row>
    <row r="632" spans="12:17" x14ac:dyDescent="0.25">
      <c r="L632">
        <v>631</v>
      </c>
      <c r="M632">
        <v>212</v>
      </c>
      <c r="N632">
        <v>49</v>
      </c>
      <c r="O632" s="6">
        <v>45120</v>
      </c>
      <c r="P632" s="6" t="str">
        <f t="shared" si="10"/>
        <v>Jul</v>
      </c>
      <c r="Q632">
        <v>3</v>
      </c>
    </row>
    <row r="633" spans="12:17" x14ac:dyDescent="0.25">
      <c r="L633">
        <v>632</v>
      </c>
      <c r="M633">
        <v>339</v>
      </c>
      <c r="N633">
        <v>48</v>
      </c>
      <c r="O633" s="6">
        <v>45652</v>
      </c>
      <c r="P633" s="6" t="str">
        <f t="shared" si="10"/>
        <v>Dec</v>
      </c>
      <c r="Q633">
        <v>4</v>
      </c>
    </row>
    <row r="634" spans="12:17" x14ac:dyDescent="0.25">
      <c r="L634">
        <v>633</v>
      </c>
      <c r="M634">
        <v>131</v>
      </c>
      <c r="N634">
        <v>38</v>
      </c>
      <c r="O634" s="6">
        <v>45676</v>
      </c>
      <c r="P634" s="6" t="str">
        <f t="shared" si="10"/>
        <v>Jan</v>
      </c>
      <c r="Q634">
        <v>1</v>
      </c>
    </row>
    <row r="635" spans="12:17" x14ac:dyDescent="0.25">
      <c r="L635">
        <v>634</v>
      </c>
      <c r="M635">
        <v>303</v>
      </c>
      <c r="N635">
        <v>36</v>
      </c>
      <c r="O635" s="6">
        <v>45640</v>
      </c>
      <c r="P635" s="6" t="str">
        <f t="shared" si="10"/>
        <v>Dec</v>
      </c>
      <c r="Q635">
        <v>5</v>
      </c>
    </row>
    <row r="636" spans="12:17" x14ac:dyDescent="0.25">
      <c r="L636">
        <v>635</v>
      </c>
      <c r="M636">
        <v>489</v>
      </c>
      <c r="N636">
        <v>28</v>
      </c>
      <c r="O636" s="6">
        <v>45675</v>
      </c>
      <c r="P636" s="6" t="str">
        <f t="shared" si="10"/>
        <v>Jan</v>
      </c>
      <c r="Q636">
        <v>3</v>
      </c>
    </row>
    <row r="637" spans="12:17" x14ac:dyDescent="0.25">
      <c r="L637">
        <v>636</v>
      </c>
      <c r="M637">
        <v>307</v>
      </c>
      <c r="N637">
        <v>26</v>
      </c>
      <c r="O637" s="6">
        <v>45359</v>
      </c>
      <c r="P637" s="6" t="str">
        <f t="shared" si="10"/>
        <v>Mar</v>
      </c>
      <c r="Q637">
        <v>5</v>
      </c>
    </row>
    <row r="638" spans="12:17" x14ac:dyDescent="0.25">
      <c r="L638">
        <v>637</v>
      </c>
      <c r="M638">
        <v>348</v>
      </c>
      <c r="N638">
        <v>29</v>
      </c>
      <c r="O638" s="6">
        <v>45723</v>
      </c>
      <c r="P638" s="6" t="str">
        <f t="shared" si="10"/>
        <v>Mar</v>
      </c>
      <c r="Q638">
        <v>9</v>
      </c>
    </row>
    <row r="639" spans="12:17" x14ac:dyDescent="0.25">
      <c r="L639">
        <v>638</v>
      </c>
      <c r="M639">
        <v>340</v>
      </c>
      <c r="N639">
        <v>47</v>
      </c>
      <c r="O639" s="6">
        <v>45113</v>
      </c>
      <c r="P639" s="6" t="str">
        <f t="shared" si="10"/>
        <v>Jul</v>
      </c>
      <c r="Q639">
        <v>4</v>
      </c>
    </row>
    <row r="640" spans="12:17" x14ac:dyDescent="0.25">
      <c r="L640">
        <v>639</v>
      </c>
      <c r="M640">
        <v>55</v>
      </c>
      <c r="N640">
        <v>34</v>
      </c>
      <c r="O640" s="6">
        <v>45087</v>
      </c>
      <c r="P640" s="6" t="str">
        <f t="shared" si="10"/>
        <v>Jun</v>
      </c>
      <c r="Q640">
        <v>8</v>
      </c>
    </row>
    <row r="641" spans="12:17" x14ac:dyDescent="0.25">
      <c r="L641">
        <v>640</v>
      </c>
      <c r="M641">
        <v>422</v>
      </c>
      <c r="N641">
        <v>19</v>
      </c>
      <c r="O641" s="6">
        <v>45276</v>
      </c>
      <c r="P641" s="6" t="str">
        <f t="shared" si="10"/>
        <v>Dec</v>
      </c>
      <c r="Q641">
        <v>3</v>
      </c>
    </row>
    <row r="642" spans="12:17" x14ac:dyDescent="0.25">
      <c r="L642">
        <v>641</v>
      </c>
      <c r="M642">
        <v>384</v>
      </c>
      <c r="N642">
        <v>34</v>
      </c>
      <c r="O642" s="6">
        <v>45325</v>
      </c>
      <c r="P642" s="6" t="str">
        <f t="shared" ref="P642:P705" si="11">TEXT(O642,"mmm")</f>
        <v>Feb</v>
      </c>
      <c r="Q642">
        <v>9</v>
      </c>
    </row>
    <row r="643" spans="12:17" x14ac:dyDescent="0.25">
      <c r="L643">
        <v>642</v>
      </c>
      <c r="M643">
        <v>26</v>
      </c>
      <c r="N643">
        <v>34</v>
      </c>
      <c r="O643" s="6">
        <v>45693</v>
      </c>
      <c r="P643" s="6" t="str">
        <f t="shared" si="11"/>
        <v>Feb</v>
      </c>
      <c r="Q643">
        <v>4</v>
      </c>
    </row>
    <row r="644" spans="12:17" x14ac:dyDescent="0.25">
      <c r="L644">
        <v>643</v>
      </c>
      <c r="M644">
        <v>363</v>
      </c>
      <c r="N644">
        <v>2</v>
      </c>
      <c r="O644" s="6">
        <v>45459</v>
      </c>
      <c r="P644" s="6" t="str">
        <f t="shared" si="11"/>
        <v>Jun</v>
      </c>
      <c r="Q644">
        <v>7</v>
      </c>
    </row>
    <row r="645" spans="12:17" x14ac:dyDescent="0.25">
      <c r="L645">
        <v>644</v>
      </c>
      <c r="M645">
        <v>339</v>
      </c>
      <c r="N645">
        <v>48</v>
      </c>
      <c r="O645" s="6">
        <v>45747</v>
      </c>
      <c r="P645" s="6" t="str">
        <f t="shared" si="11"/>
        <v>Mar</v>
      </c>
      <c r="Q645">
        <v>2</v>
      </c>
    </row>
    <row r="646" spans="12:17" x14ac:dyDescent="0.25">
      <c r="L646">
        <v>645</v>
      </c>
      <c r="M646">
        <v>204</v>
      </c>
      <c r="N646">
        <v>35</v>
      </c>
      <c r="O646" s="6">
        <v>45213</v>
      </c>
      <c r="P646" s="6" t="str">
        <f t="shared" si="11"/>
        <v>Oct</v>
      </c>
      <c r="Q646">
        <v>4</v>
      </c>
    </row>
    <row r="647" spans="12:17" x14ac:dyDescent="0.25">
      <c r="L647">
        <v>646</v>
      </c>
      <c r="M647">
        <v>365</v>
      </c>
      <c r="N647">
        <v>42</v>
      </c>
      <c r="O647" s="6">
        <v>45046</v>
      </c>
      <c r="P647" s="6" t="str">
        <f t="shared" si="11"/>
        <v>Apr</v>
      </c>
      <c r="Q647">
        <v>10</v>
      </c>
    </row>
    <row r="648" spans="12:17" x14ac:dyDescent="0.25">
      <c r="L648">
        <v>647</v>
      </c>
      <c r="M648">
        <v>326</v>
      </c>
      <c r="N648">
        <v>24</v>
      </c>
      <c r="O648" s="6">
        <v>45598</v>
      </c>
      <c r="P648" s="6" t="str">
        <f t="shared" si="11"/>
        <v>Nov</v>
      </c>
      <c r="Q648">
        <v>6</v>
      </c>
    </row>
    <row r="649" spans="12:17" x14ac:dyDescent="0.25">
      <c r="L649">
        <v>648</v>
      </c>
      <c r="M649">
        <v>123</v>
      </c>
      <c r="N649">
        <v>7</v>
      </c>
      <c r="O649" s="6">
        <v>45321</v>
      </c>
      <c r="P649" s="6" t="str">
        <f t="shared" si="11"/>
        <v>Jan</v>
      </c>
      <c r="Q649">
        <v>2</v>
      </c>
    </row>
    <row r="650" spans="12:17" x14ac:dyDescent="0.25">
      <c r="L650">
        <v>649</v>
      </c>
      <c r="M650">
        <v>64</v>
      </c>
      <c r="N650">
        <v>14</v>
      </c>
      <c r="O650" s="6">
        <v>45734</v>
      </c>
      <c r="P650" s="6" t="str">
        <f t="shared" si="11"/>
        <v>Mar</v>
      </c>
      <c r="Q650">
        <v>5</v>
      </c>
    </row>
    <row r="651" spans="12:17" x14ac:dyDescent="0.25">
      <c r="L651">
        <v>650</v>
      </c>
      <c r="M651">
        <v>374</v>
      </c>
      <c r="N651">
        <v>2</v>
      </c>
      <c r="O651" s="6">
        <v>45200</v>
      </c>
      <c r="P651" s="6" t="str">
        <f t="shared" si="11"/>
        <v>Oct</v>
      </c>
      <c r="Q651">
        <v>6</v>
      </c>
    </row>
    <row r="652" spans="12:17" x14ac:dyDescent="0.25">
      <c r="L652">
        <v>651</v>
      </c>
      <c r="M652">
        <v>240</v>
      </c>
      <c r="N652">
        <v>39</v>
      </c>
      <c r="O652" s="6">
        <v>45368</v>
      </c>
      <c r="P652" s="6" t="str">
        <f t="shared" si="11"/>
        <v>Mar</v>
      </c>
      <c r="Q652">
        <v>3</v>
      </c>
    </row>
    <row r="653" spans="12:17" x14ac:dyDescent="0.25">
      <c r="L653">
        <v>652</v>
      </c>
      <c r="M653">
        <v>107</v>
      </c>
      <c r="N653">
        <v>47</v>
      </c>
      <c r="O653" s="6">
        <v>45749</v>
      </c>
      <c r="P653" s="6" t="str">
        <f t="shared" si="11"/>
        <v>Apr</v>
      </c>
      <c r="Q653">
        <v>7</v>
      </c>
    </row>
    <row r="654" spans="12:17" x14ac:dyDescent="0.25">
      <c r="L654">
        <v>653</v>
      </c>
      <c r="M654">
        <v>173</v>
      </c>
      <c r="N654">
        <v>4</v>
      </c>
      <c r="O654" s="6">
        <v>45283</v>
      </c>
      <c r="P654" s="6" t="str">
        <f t="shared" si="11"/>
        <v>Dec</v>
      </c>
      <c r="Q654">
        <v>3</v>
      </c>
    </row>
    <row r="655" spans="12:17" x14ac:dyDescent="0.25">
      <c r="L655">
        <v>654</v>
      </c>
      <c r="M655">
        <v>36</v>
      </c>
      <c r="N655">
        <v>15</v>
      </c>
      <c r="O655" s="6">
        <v>45505</v>
      </c>
      <c r="P655" s="6" t="str">
        <f t="shared" si="11"/>
        <v>Aug</v>
      </c>
      <c r="Q655">
        <v>10</v>
      </c>
    </row>
    <row r="656" spans="12:17" x14ac:dyDescent="0.25">
      <c r="L656">
        <v>655</v>
      </c>
      <c r="M656">
        <v>494</v>
      </c>
      <c r="N656">
        <v>46</v>
      </c>
      <c r="O656" s="6">
        <v>45722</v>
      </c>
      <c r="P656" s="6" t="str">
        <f t="shared" si="11"/>
        <v>Mar</v>
      </c>
      <c r="Q656">
        <v>10</v>
      </c>
    </row>
    <row r="657" spans="12:17" x14ac:dyDescent="0.25">
      <c r="L657">
        <v>656</v>
      </c>
      <c r="M657">
        <v>346</v>
      </c>
      <c r="N657">
        <v>13</v>
      </c>
      <c r="O657" s="6">
        <v>45288</v>
      </c>
      <c r="P657" s="6" t="str">
        <f t="shared" si="11"/>
        <v>Dec</v>
      </c>
      <c r="Q657">
        <v>6</v>
      </c>
    </row>
    <row r="658" spans="12:17" x14ac:dyDescent="0.25">
      <c r="L658">
        <v>657</v>
      </c>
      <c r="M658">
        <v>213</v>
      </c>
      <c r="N658">
        <v>38</v>
      </c>
      <c r="O658" s="6">
        <v>45654</v>
      </c>
      <c r="P658" s="6" t="str">
        <f t="shared" si="11"/>
        <v>Dec</v>
      </c>
      <c r="Q658">
        <v>10</v>
      </c>
    </row>
    <row r="659" spans="12:17" x14ac:dyDescent="0.25">
      <c r="L659">
        <v>658</v>
      </c>
      <c r="M659">
        <v>493</v>
      </c>
      <c r="N659">
        <v>19</v>
      </c>
      <c r="O659" s="6">
        <v>45487</v>
      </c>
      <c r="P659" s="6" t="str">
        <f t="shared" si="11"/>
        <v>Jul</v>
      </c>
      <c r="Q659">
        <v>10</v>
      </c>
    </row>
    <row r="660" spans="12:17" x14ac:dyDescent="0.25">
      <c r="L660">
        <v>659</v>
      </c>
      <c r="M660">
        <v>138</v>
      </c>
      <c r="N660">
        <v>36</v>
      </c>
      <c r="O660" s="6">
        <v>45491</v>
      </c>
      <c r="P660" s="6" t="str">
        <f t="shared" si="11"/>
        <v>Jul</v>
      </c>
      <c r="Q660">
        <v>9</v>
      </c>
    </row>
    <row r="661" spans="12:17" x14ac:dyDescent="0.25">
      <c r="L661">
        <v>660</v>
      </c>
      <c r="M661">
        <v>335</v>
      </c>
      <c r="N661">
        <v>29</v>
      </c>
      <c r="O661" s="6">
        <v>45636</v>
      </c>
      <c r="P661" s="6" t="str">
        <f t="shared" si="11"/>
        <v>Dec</v>
      </c>
      <c r="Q661">
        <v>6</v>
      </c>
    </row>
    <row r="662" spans="12:17" x14ac:dyDescent="0.25">
      <c r="L662">
        <v>661</v>
      </c>
      <c r="M662">
        <v>192</v>
      </c>
      <c r="N662">
        <v>7</v>
      </c>
      <c r="O662" s="6">
        <v>45299</v>
      </c>
      <c r="P662" s="6" t="str">
        <f t="shared" si="11"/>
        <v>Jan</v>
      </c>
      <c r="Q662">
        <v>2</v>
      </c>
    </row>
    <row r="663" spans="12:17" x14ac:dyDescent="0.25">
      <c r="L663">
        <v>662</v>
      </c>
      <c r="M663">
        <v>140</v>
      </c>
      <c r="N663">
        <v>41</v>
      </c>
      <c r="O663" s="6">
        <v>45403</v>
      </c>
      <c r="P663" s="6" t="str">
        <f t="shared" si="11"/>
        <v>Apr</v>
      </c>
      <c r="Q663">
        <v>3</v>
      </c>
    </row>
    <row r="664" spans="12:17" x14ac:dyDescent="0.25">
      <c r="L664">
        <v>663</v>
      </c>
      <c r="M664">
        <v>250</v>
      </c>
      <c r="N664">
        <v>17</v>
      </c>
      <c r="O664" s="6">
        <v>45099</v>
      </c>
      <c r="P664" s="6" t="str">
        <f t="shared" si="11"/>
        <v>Jun</v>
      </c>
      <c r="Q664">
        <v>3</v>
      </c>
    </row>
    <row r="665" spans="12:17" x14ac:dyDescent="0.25">
      <c r="L665">
        <v>664</v>
      </c>
      <c r="M665">
        <v>35</v>
      </c>
      <c r="N665">
        <v>48</v>
      </c>
      <c r="O665" s="6">
        <v>45643</v>
      </c>
      <c r="P665" s="6" t="str">
        <f t="shared" si="11"/>
        <v>Dec</v>
      </c>
      <c r="Q665">
        <v>7</v>
      </c>
    </row>
    <row r="666" spans="12:17" x14ac:dyDescent="0.25">
      <c r="L666">
        <v>665</v>
      </c>
      <c r="M666">
        <v>295</v>
      </c>
      <c r="N666">
        <v>5</v>
      </c>
      <c r="O666" s="6">
        <v>45160</v>
      </c>
      <c r="P666" s="6" t="str">
        <f t="shared" si="11"/>
        <v>Aug</v>
      </c>
      <c r="Q666">
        <v>7</v>
      </c>
    </row>
    <row r="667" spans="12:17" x14ac:dyDescent="0.25">
      <c r="L667">
        <v>666</v>
      </c>
      <c r="M667">
        <v>203</v>
      </c>
      <c r="N667">
        <v>28</v>
      </c>
      <c r="O667" s="6">
        <v>45205</v>
      </c>
      <c r="P667" s="6" t="str">
        <f t="shared" si="11"/>
        <v>Oct</v>
      </c>
      <c r="Q667">
        <v>2</v>
      </c>
    </row>
    <row r="668" spans="12:17" x14ac:dyDescent="0.25">
      <c r="L668">
        <v>667</v>
      </c>
      <c r="M668">
        <v>405</v>
      </c>
      <c r="N668">
        <v>13</v>
      </c>
      <c r="O668" s="6">
        <v>45628</v>
      </c>
      <c r="P668" s="6" t="str">
        <f t="shared" si="11"/>
        <v>Dec</v>
      </c>
      <c r="Q668">
        <v>9</v>
      </c>
    </row>
    <row r="669" spans="12:17" x14ac:dyDescent="0.25">
      <c r="L669">
        <v>668</v>
      </c>
      <c r="M669">
        <v>256</v>
      </c>
      <c r="N669">
        <v>5</v>
      </c>
      <c r="O669" s="6">
        <v>45729</v>
      </c>
      <c r="P669" s="6" t="str">
        <f t="shared" si="11"/>
        <v>Mar</v>
      </c>
      <c r="Q669">
        <v>5</v>
      </c>
    </row>
    <row r="670" spans="12:17" x14ac:dyDescent="0.25">
      <c r="L670">
        <v>669</v>
      </c>
      <c r="M670">
        <v>345</v>
      </c>
      <c r="N670">
        <v>23</v>
      </c>
      <c r="O670" s="6">
        <v>45570</v>
      </c>
      <c r="P670" s="6" t="str">
        <f t="shared" si="11"/>
        <v>Oct</v>
      </c>
      <c r="Q670">
        <v>6</v>
      </c>
    </row>
    <row r="671" spans="12:17" x14ac:dyDescent="0.25">
      <c r="L671">
        <v>670</v>
      </c>
      <c r="M671">
        <v>94</v>
      </c>
      <c r="N671">
        <v>43</v>
      </c>
      <c r="O671" s="6">
        <v>45209</v>
      </c>
      <c r="P671" s="6" t="str">
        <f t="shared" si="11"/>
        <v>Oct</v>
      </c>
      <c r="Q671">
        <v>9</v>
      </c>
    </row>
    <row r="672" spans="12:17" x14ac:dyDescent="0.25">
      <c r="L672">
        <v>671</v>
      </c>
      <c r="M672">
        <v>334</v>
      </c>
      <c r="N672">
        <v>33</v>
      </c>
      <c r="O672" s="6">
        <v>45494</v>
      </c>
      <c r="P672" s="6" t="str">
        <f t="shared" si="11"/>
        <v>Jul</v>
      </c>
      <c r="Q672">
        <v>3</v>
      </c>
    </row>
    <row r="673" spans="12:17" x14ac:dyDescent="0.25">
      <c r="L673">
        <v>672</v>
      </c>
      <c r="M673">
        <v>48</v>
      </c>
      <c r="N673">
        <v>46</v>
      </c>
      <c r="O673" s="6">
        <v>45359</v>
      </c>
      <c r="P673" s="6" t="str">
        <f t="shared" si="11"/>
        <v>Mar</v>
      </c>
      <c r="Q673">
        <v>10</v>
      </c>
    </row>
    <row r="674" spans="12:17" x14ac:dyDescent="0.25">
      <c r="L674">
        <v>673</v>
      </c>
      <c r="M674">
        <v>284</v>
      </c>
      <c r="N674">
        <v>31</v>
      </c>
      <c r="O674" s="6">
        <v>45596</v>
      </c>
      <c r="P674" s="6" t="str">
        <f t="shared" si="11"/>
        <v>Oct</v>
      </c>
      <c r="Q674">
        <v>1</v>
      </c>
    </row>
    <row r="675" spans="12:17" x14ac:dyDescent="0.25">
      <c r="L675">
        <v>674</v>
      </c>
      <c r="M675">
        <v>301</v>
      </c>
      <c r="N675">
        <v>37</v>
      </c>
      <c r="O675" s="6">
        <v>45142</v>
      </c>
      <c r="P675" s="6" t="str">
        <f t="shared" si="11"/>
        <v>Aug</v>
      </c>
      <c r="Q675">
        <v>7</v>
      </c>
    </row>
    <row r="676" spans="12:17" x14ac:dyDescent="0.25">
      <c r="L676">
        <v>675</v>
      </c>
      <c r="M676">
        <v>223</v>
      </c>
      <c r="N676">
        <v>44</v>
      </c>
      <c r="O676" s="6">
        <v>45685</v>
      </c>
      <c r="P676" s="6" t="str">
        <f t="shared" si="11"/>
        <v>Jan</v>
      </c>
      <c r="Q676">
        <v>10</v>
      </c>
    </row>
    <row r="677" spans="12:17" x14ac:dyDescent="0.25">
      <c r="L677">
        <v>676</v>
      </c>
      <c r="M677">
        <v>131</v>
      </c>
      <c r="N677">
        <v>34</v>
      </c>
      <c r="O677" s="6">
        <v>45472</v>
      </c>
      <c r="P677" s="6" t="str">
        <f t="shared" si="11"/>
        <v>Jun</v>
      </c>
      <c r="Q677">
        <v>3</v>
      </c>
    </row>
    <row r="678" spans="12:17" x14ac:dyDescent="0.25">
      <c r="L678">
        <v>677</v>
      </c>
      <c r="M678">
        <v>166</v>
      </c>
      <c r="N678">
        <v>21</v>
      </c>
      <c r="O678" s="6">
        <v>45300</v>
      </c>
      <c r="P678" s="6" t="str">
        <f t="shared" si="11"/>
        <v>Jan</v>
      </c>
      <c r="Q678">
        <v>9</v>
      </c>
    </row>
    <row r="679" spans="12:17" x14ac:dyDescent="0.25">
      <c r="L679">
        <v>678</v>
      </c>
      <c r="M679">
        <v>423</v>
      </c>
      <c r="N679">
        <v>1</v>
      </c>
      <c r="O679" s="6">
        <v>45169</v>
      </c>
      <c r="P679" s="6" t="str">
        <f t="shared" si="11"/>
        <v>Aug</v>
      </c>
      <c r="Q679">
        <v>8</v>
      </c>
    </row>
    <row r="680" spans="12:17" x14ac:dyDescent="0.25">
      <c r="L680">
        <v>679</v>
      </c>
      <c r="M680">
        <v>28</v>
      </c>
      <c r="N680">
        <v>3</v>
      </c>
      <c r="O680" s="6">
        <v>45093</v>
      </c>
      <c r="P680" s="6" t="str">
        <f t="shared" si="11"/>
        <v>Jun</v>
      </c>
      <c r="Q680">
        <v>1</v>
      </c>
    </row>
    <row r="681" spans="12:17" x14ac:dyDescent="0.25">
      <c r="L681">
        <v>680</v>
      </c>
      <c r="M681">
        <v>73</v>
      </c>
      <c r="N681">
        <v>6</v>
      </c>
      <c r="O681" s="6">
        <v>45628</v>
      </c>
      <c r="P681" s="6" t="str">
        <f t="shared" si="11"/>
        <v>Dec</v>
      </c>
      <c r="Q681">
        <v>10</v>
      </c>
    </row>
    <row r="682" spans="12:17" x14ac:dyDescent="0.25">
      <c r="L682">
        <v>681</v>
      </c>
      <c r="M682">
        <v>259</v>
      </c>
      <c r="N682">
        <v>21</v>
      </c>
      <c r="O682" s="6">
        <v>45357</v>
      </c>
      <c r="P682" s="6" t="str">
        <f t="shared" si="11"/>
        <v>Mar</v>
      </c>
      <c r="Q682">
        <v>7</v>
      </c>
    </row>
    <row r="683" spans="12:17" x14ac:dyDescent="0.25">
      <c r="L683">
        <v>682</v>
      </c>
      <c r="M683">
        <v>64</v>
      </c>
      <c r="N683">
        <v>41</v>
      </c>
      <c r="O683" s="6">
        <v>45645</v>
      </c>
      <c r="P683" s="6" t="str">
        <f t="shared" si="11"/>
        <v>Dec</v>
      </c>
      <c r="Q683">
        <v>3</v>
      </c>
    </row>
    <row r="684" spans="12:17" x14ac:dyDescent="0.25">
      <c r="L684">
        <v>683</v>
      </c>
      <c r="M684">
        <v>87</v>
      </c>
      <c r="N684">
        <v>1</v>
      </c>
      <c r="O684" s="6">
        <v>45647</v>
      </c>
      <c r="P684" s="6" t="str">
        <f t="shared" si="11"/>
        <v>Dec</v>
      </c>
      <c r="Q684">
        <v>5</v>
      </c>
    </row>
    <row r="685" spans="12:17" x14ac:dyDescent="0.25">
      <c r="L685">
        <v>684</v>
      </c>
      <c r="M685">
        <v>407</v>
      </c>
      <c r="N685">
        <v>34</v>
      </c>
      <c r="O685" s="6">
        <v>45584</v>
      </c>
      <c r="P685" s="6" t="str">
        <f t="shared" si="11"/>
        <v>Oct</v>
      </c>
      <c r="Q685">
        <v>8</v>
      </c>
    </row>
    <row r="686" spans="12:17" x14ac:dyDescent="0.25">
      <c r="L686">
        <v>685</v>
      </c>
      <c r="M686">
        <v>414</v>
      </c>
      <c r="N686">
        <v>28</v>
      </c>
      <c r="O686" s="6">
        <v>45296</v>
      </c>
      <c r="P686" s="6" t="str">
        <f t="shared" si="11"/>
        <v>Jan</v>
      </c>
      <c r="Q686">
        <v>3</v>
      </c>
    </row>
    <row r="687" spans="12:17" x14ac:dyDescent="0.25">
      <c r="L687">
        <v>686</v>
      </c>
      <c r="M687">
        <v>437</v>
      </c>
      <c r="N687">
        <v>1</v>
      </c>
      <c r="O687" s="6">
        <v>45106</v>
      </c>
      <c r="P687" s="6" t="str">
        <f t="shared" si="11"/>
        <v>Jun</v>
      </c>
      <c r="Q687">
        <v>1</v>
      </c>
    </row>
    <row r="688" spans="12:17" x14ac:dyDescent="0.25">
      <c r="L688">
        <v>687</v>
      </c>
      <c r="M688">
        <v>193</v>
      </c>
      <c r="N688">
        <v>25</v>
      </c>
      <c r="O688" s="6">
        <v>45579</v>
      </c>
      <c r="P688" s="6" t="str">
        <f t="shared" si="11"/>
        <v>Oct</v>
      </c>
      <c r="Q688">
        <v>5</v>
      </c>
    </row>
    <row r="689" spans="12:17" x14ac:dyDescent="0.25">
      <c r="L689">
        <v>688</v>
      </c>
      <c r="M689">
        <v>500</v>
      </c>
      <c r="N689">
        <v>29</v>
      </c>
      <c r="O689" s="6">
        <v>45365</v>
      </c>
      <c r="P689" s="6" t="str">
        <f t="shared" si="11"/>
        <v>Mar</v>
      </c>
      <c r="Q689">
        <v>9</v>
      </c>
    </row>
    <row r="690" spans="12:17" x14ac:dyDescent="0.25">
      <c r="L690">
        <v>689</v>
      </c>
      <c r="M690">
        <v>198</v>
      </c>
      <c r="N690">
        <v>14</v>
      </c>
      <c r="O690" s="6">
        <v>45232</v>
      </c>
      <c r="P690" s="6" t="str">
        <f t="shared" si="11"/>
        <v>Nov</v>
      </c>
      <c r="Q690">
        <v>5</v>
      </c>
    </row>
    <row r="691" spans="12:17" x14ac:dyDescent="0.25">
      <c r="L691">
        <v>690</v>
      </c>
      <c r="M691">
        <v>93</v>
      </c>
      <c r="N691">
        <v>21</v>
      </c>
      <c r="O691" s="6">
        <v>45706</v>
      </c>
      <c r="P691" s="6" t="str">
        <f t="shared" si="11"/>
        <v>Feb</v>
      </c>
      <c r="Q691">
        <v>6</v>
      </c>
    </row>
    <row r="692" spans="12:17" x14ac:dyDescent="0.25">
      <c r="L692">
        <v>691</v>
      </c>
      <c r="M692">
        <v>122</v>
      </c>
      <c r="N692">
        <v>42</v>
      </c>
      <c r="O692" s="6">
        <v>45281</v>
      </c>
      <c r="P692" s="6" t="str">
        <f t="shared" si="11"/>
        <v>Dec</v>
      </c>
      <c r="Q692">
        <v>8</v>
      </c>
    </row>
    <row r="693" spans="12:17" x14ac:dyDescent="0.25">
      <c r="L693">
        <v>692</v>
      </c>
      <c r="M693">
        <v>179</v>
      </c>
      <c r="N693">
        <v>9</v>
      </c>
      <c r="O693" s="6">
        <v>45105</v>
      </c>
      <c r="P693" s="6" t="str">
        <f t="shared" si="11"/>
        <v>Jun</v>
      </c>
      <c r="Q693">
        <v>3</v>
      </c>
    </row>
    <row r="694" spans="12:17" x14ac:dyDescent="0.25">
      <c r="L694">
        <v>693</v>
      </c>
      <c r="M694">
        <v>22</v>
      </c>
      <c r="N694">
        <v>42</v>
      </c>
      <c r="O694" s="6">
        <v>45213</v>
      </c>
      <c r="P694" s="6" t="str">
        <f t="shared" si="11"/>
        <v>Oct</v>
      </c>
      <c r="Q694">
        <v>10</v>
      </c>
    </row>
    <row r="695" spans="12:17" x14ac:dyDescent="0.25">
      <c r="L695">
        <v>694</v>
      </c>
      <c r="M695">
        <v>204</v>
      </c>
      <c r="N695">
        <v>32</v>
      </c>
      <c r="O695" s="6">
        <v>45232</v>
      </c>
      <c r="P695" s="6" t="str">
        <f t="shared" si="11"/>
        <v>Nov</v>
      </c>
      <c r="Q695">
        <v>9</v>
      </c>
    </row>
    <row r="696" spans="12:17" x14ac:dyDescent="0.25">
      <c r="L696">
        <v>695</v>
      </c>
      <c r="M696">
        <v>313</v>
      </c>
      <c r="N696">
        <v>17</v>
      </c>
      <c r="O696" s="6">
        <v>45526</v>
      </c>
      <c r="P696" s="6" t="str">
        <f t="shared" si="11"/>
        <v>Aug</v>
      </c>
      <c r="Q696">
        <v>6</v>
      </c>
    </row>
    <row r="697" spans="12:17" x14ac:dyDescent="0.25">
      <c r="L697">
        <v>696</v>
      </c>
      <c r="M697">
        <v>340</v>
      </c>
      <c r="N697">
        <v>47</v>
      </c>
      <c r="O697" s="6">
        <v>45335</v>
      </c>
      <c r="P697" s="6" t="str">
        <f t="shared" si="11"/>
        <v>Feb</v>
      </c>
      <c r="Q697">
        <v>3</v>
      </c>
    </row>
    <row r="698" spans="12:17" x14ac:dyDescent="0.25">
      <c r="L698">
        <v>697</v>
      </c>
      <c r="M698">
        <v>228</v>
      </c>
      <c r="N698">
        <v>10</v>
      </c>
      <c r="O698" s="6">
        <v>45080</v>
      </c>
      <c r="P698" s="6" t="str">
        <f t="shared" si="11"/>
        <v>Jun</v>
      </c>
      <c r="Q698">
        <v>10</v>
      </c>
    </row>
    <row r="699" spans="12:17" x14ac:dyDescent="0.25">
      <c r="L699">
        <v>698</v>
      </c>
      <c r="M699">
        <v>442</v>
      </c>
      <c r="N699">
        <v>28</v>
      </c>
      <c r="O699" s="6">
        <v>45557</v>
      </c>
      <c r="P699" s="6" t="str">
        <f t="shared" si="11"/>
        <v>Sep</v>
      </c>
      <c r="Q699">
        <v>6</v>
      </c>
    </row>
    <row r="700" spans="12:17" x14ac:dyDescent="0.25">
      <c r="L700">
        <v>699</v>
      </c>
      <c r="M700">
        <v>440</v>
      </c>
      <c r="N700">
        <v>43</v>
      </c>
      <c r="O700" s="6">
        <v>45518</v>
      </c>
      <c r="P700" s="6" t="str">
        <f t="shared" si="11"/>
        <v>Aug</v>
      </c>
      <c r="Q700">
        <v>1</v>
      </c>
    </row>
    <row r="701" spans="12:17" x14ac:dyDescent="0.25">
      <c r="L701">
        <v>700</v>
      </c>
      <c r="M701">
        <v>26</v>
      </c>
      <c r="N701">
        <v>26</v>
      </c>
      <c r="O701" s="6">
        <v>45302</v>
      </c>
      <c r="P701" s="6" t="str">
        <f t="shared" si="11"/>
        <v>Jan</v>
      </c>
      <c r="Q701">
        <v>8</v>
      </c>
    </row>
    <row r="702" spans="12:17" x14ac:dyDescent="0.25">
      <c r="L702">
        <v>701</v>
      </c>
      <c r="M702">
        <v>140</v>
      </c>
      <c r="N702">
        <v>42</v>
      </c>
      <c r="O702" s="6">
        <v>45415</v>
      </c>
      <c r="P702" s="6" t="str">
        <f t="shared" si="11"/>
        <v>May</v>
      </c>
      <c r="Q702">
        <v>6</v>
      </c>
    </row>
    <row r="703" spans="12:17" x14ac:dyDescent="0.25">
      <c r="L703">
        <v>702</v>
      </c>
      <c r="M703">
        <v>329</v>
      </c>
      <c r="N703">
        <v>12</v>
      </c>
      <c r="O703" s="6">
        <v>45281</v>
      </c>
      <c r="P703" s="6" t="str">
        <f t="shared" si="11"/>
        <v>Dec</v>
      </c>
      <c r="Q703">
        <v>7</v>
      </c>
    </row>
    <row r="704" spans="12:17" x14ac:dyDescent="0.25">
      <c r="L704">
        <v>703</v>
      </c>
      <c r="M704">
        <v>328</v>
      </c>
      <c r="N704">
        <v>1</v>
      </c>
      <c r="O704" s="6">
        <v>45678</v>
      </c>
      <c r="P704" s="6" t="str">
        <f t="shared" si="11"/>
        <v>Jan</v>
      </c>
      <c r="Q704">
        <v>5</v>
      </c>
    </row>
    <row r="705" spans="12:17" x14ac:dyDescent="0.25">
      <c r="L705">
        <v>704</v>
      </c>
      <c r="M705">
        <v>413</v>
      </c>
      <c r="N705">
        <v>41</v>
      </c>
      <c r="O705" s="6">
        <v>45421</v>
      </c>
      <c r="P705" s="6" t="str">
        <f t="shared" si="11"/>
        <v>May</v>
      </c>
      <c r="Q705">
        <v>4</v>
      </c>
    </row>
    <row r="706" spans="12:17" x14ac:dyDescent="0.25">
      <c r="L706">
        <v>705</v>
      </c>
      <c r="M706">
        <v>186</v>
      </c>
      <c r="N706">
        <v>4</v>
      </c>
      <c r="O706" s="6">
        <v>45755</v>
      </c>
      <c r="P706" s="6" t="str">
        <f t="shared" ref="P706:P769" si="12">TEXT(O706,"mmm")</f>
        <v>Apr</v>
      </c>
      <c r="Q706">
        <v>3</v>
      </c>
    </row>
    <row r="707" spans="12:17" x14ac:dyDescent="0.25">
      <c r="L707">
        <v>706</v>
      </c>
      <c r="M707">
        <v>349</v>
      </c>
      <c r="N707">
        <v>7</v>
      </c>
      <c r="O707" s="6">
        <v>45579</v>
      </c>
      <c r="P707" s="6" t="str">
        <f t="shared" si="12"/>
        <v>Oct</v>
      </c>
      <c r="Q707">
        <v>5</v>
      </c>
    </row>
    <row r="708" spans="12:17" x14ac:dyDescent="0.25">
      <c r="L708">
        <v>707</v>
      </c>
      <c r="M708">
        <v>174</v>
      </c>
      <c r="N708">
        <v>16</v>
      </c>
      <c r="O708" s="6">
        <v>45521</v>
      </c>
      <c r="P708" s="6" t="str">
        <f t="shared" si="12"/>
        <v>Aug</v>
      </c>
      <c r="Q708">
        <v>5</v>
      </c>
    </row>
    <row r="709" spans="12:17" x14ac:dyDescent="0.25">
      <c r="L709">
        <v>708</v>
      </c>
      <c r="M709">
        <v>410</v>
      </c>
      <c r="N709">
        <v>10</v>
      </c>
      <c r="O709" s="6">
        <v>45492</v>
      </c>
      <c r="P709" s="6" t="str">
        <f t="shared" si="12"/>
        <v>Jul</v>
      </c>
      <c r="Q709">
        <v>4</v>
      </c>
    </row>
    <row r="710" spans="12:17" x14ac:dyDescent="0.25">
      <c r="L710">
        <v>709</v>
      </c>
      <c r="M710">
        <v>131</v>
      </c>
      <c r="N710">
        <v>7</v>
      </c>
      <c r="O710" s="6">
        <v>45104</v>
      </c>
      <c r="P710" s="6" t="str">
        <f t="shared" si="12"/>
        <v>Jun</v>
      </c>
      <c r="Q710">
        <v>10</v>
      </c>
    </row>
    <row r="711" spans="12:17" x14ac:dyDescent="0.25">
      <c r="L711">
        <v>710</v>
      </c>
      <c r="M711">
        <v>407</v>
      </c>
      <c r="N711">
        <v>37</v>
      </c>
      <c r="O711" s="6">
        <v>45250</v>
      </c>
      <c r="P711" s="6" t="str">
        <f t="shared" si="12"/>
        <v>Nov</v>
      </c>
      <c r="Q711">
        <v>6</v>
      </c>
    </row>
    <row r="712" spans="12:17" x14ac:dyDescent="0.25">
      <c r="L712">
        <v>711</v>
      </c>
      <c r="M712">
        <v>477</v>
      </c>
      <c r="N712">
        <v>46</v>
      </c>
      <c r="O712" s="6">
        <v>45650</v>
      </c>
      <c r="P712" s="6" t="str">
        <f t="shared" si="12"/>
        <v>Dec</v>
      </c>
      <c r="Q712">
        <v>6</v>
      </c>
    </row>
    <row r="713" spans="12:17" x14ac:dyDescent="0.25">
      <c r="L713">
        <v>712</v>
      </c>
      <c r="M713">
        <v>83</v>
      </c>
      <c r="N713">
        <v>8</v>
      </c>
      <c r="O713" s="6">
        <v>45376</v>
      </c>
      <c r="P713" s="6" t="str">
        <f t="shared" si="12"/>
        <v>Mar</v>
      </c>
      <c r="Q713">
        <v>5</v>
      </c>
    </row>
    <row r="714" spans="12:17" x14ac:dyDescent="0.25">
      <c r="L714">
        <v>713</v>
      </c>
      <c r="M714">
        <v>203</v>
      </c>
      <c r="N714">
        <v>40</v>
      </c>
      <c r="O714" s="6">
        <v>45267</v>
      </c>
      <c r="P714" s="6" t="str">
        <f t="shared" si="12"/>
        <v>Dec</v>
      </c>
      <c r="Q714">
        <v>2</v>
      </c>
    </row>
    <row r="715" spans="12:17" x14ac:dyDescent="0.25">
      <c r="L715">
        <v>714</v>
      </c>
      <c r="M715">
        <v>249</v>
      </c>
      <c r="N715">
        <v>16</v>
      </c>
      <c r="O715" s="6">
        <v>45145</v>
      </c>
      <c r="P715" s="6" t="str">
        <f t="shared" si="12"/>
        <v>Aug</v>
      </c>
      <c r="Q715">
        <v>1</v>
      </c>
    </row>
    <row r="716" spans="12:17" x14ac:dyDescent="0.25">
      <c r="L716">
        <v>715</v>
      </c>
      <c r="M716">
        <v>80</v>
      </c>
      <c r="N716">
        <v>38</v>
      </c>
      <c r="O716" s="6">
        <v>45311</v>
      </c>
      <c r="P716" s="6" t="str">
        <f t="shared" si="12"/>
        <v>Jan</v>
      </c>
      <c r="Q716">
        <v>3</v>
      </c>
    </row>
    <row r="717" spans="12:17" x14ac:dyDescent="0.25">
      <c r="L717">
        <v>716</v>
      </c>
      <c r="M717">
        <v>495</v>
      </c>
      <c r="N717">
        <v>11</v>
      </c>
      <c r="O717" s="6">
        <v>45536</v>
      </c>
      <c r="P717" s="6" t="str">
        <f t="shared" si="12"/>
        <v>Sep</v>
      </c>
      <c r="Q717">
        <v>7</v>
      </c>
    </row>
    <row r="718" spans="12:17" x14ac:dyDescent="0.25">
      <c r="L718">
        <v>717</v>
      </c>
      <c r="M718">
        <v>298</v>
      </c>
      <c r="N718">
        <v>6</v>
      </c>
      <c r="O718" s="6">
        <v>45215</v>
      </c>
      <c r="P718" s="6" t="str">
        <f t="shared" si="12"/>
        <v>Oct</v>
      </c>
      <c r="Q718">
        <v>5</v>
      </c>
    </row>
    <row r="719" spans="12:17" x14ac:dyDescent="0.25">
      <c r="L719">
        <v>718</v>
      </c>
      <c r="M719">
        <v>160</v>
      </c>
      <c r="N719">
        <v>27</v>
      </c>
      <c r="O719" s="6">
        <v>45732</v>
      </c>
      <c r="P719" s="6" t="str">
        <f t="shared" si="12"/>
        <v>Mar</v>
      </c>
      <c r="Q719">
        <v>2</v>
      </c>
    </row>
    <row r="720" spans="12:17" x14ac:dyDescent="0.25">
      <c r="L720">
        <v>719</v>
      </c>
      <c r="M720">
        <v>437</v>
      </c>
      <c r="N720">
        <v>49</v>
      </c>
      <c r="O720" s="6">
        <v>45529</v>
      </c>
      <c r="P720" s="6" t="str">
        <f t="shared" si="12"/>
        <v>Aug</v>
      </c>
      <c r="Q720">
        <v>1</v>
      </c>
    </row>
    <row r="721" spans="12:17" x14ac:dyDescent="0.25">
      <c r="L721">
        <v>720</v>
      </c>
      <c r="M721">
        <v>220</v>
      </c>
      <c r="N721">
        <v>11</v>
      </c>
      <c r="O721" s="6">
        <v>45374</v>
      </c>
      <c r="P721" s="6" t="str">
        <f t="shared" si="12"/>
        <v>Mar</v>
      </c>
      <c r="Q721">
        <v>1</v>
      </c>
    </row>
    <row r="722" spans="12:17" x14ac:dyDescent="0.25">
      <c r="L722">
        <v>721</v>
      </c>
      <c r="M722">
        <v>449</v>
      </c>
      <c r="N722">
        <v>40</v>
      </c>
      <c r="O722" s="6">
        <v>45589</v>
      </c>
      <c r="P722" s="6" t="str">
        <f t="shared" si="12"/>
        <v>Oct</v>
      </c>
      <c r="Q722">
        <v>8</v>
      </c>
    </row>
    <row r="723" spans="12:17" x14ac:dyDescent="0.25">
      <c r="L723">
        <v>722</v>
      </c>
      <c r="M723">
        <v>238</v>
      </c>
      <c r="N723">
        <v>11</v>
      </c>
      <c r="O723" s="6">
        <v>45039</v>
      </c>
      <c r="P723" s="6" t="str">
        <f t="shared" si="12"/>
        <v>Apr</v>
      </c>
      <c r="Q723">
        <v>3</v>
      </c>
    </row>
    <row r="724" spans="12:17" x14ac:dyDescent="0.25">
      <c r="L724">
        <v>723</v>
      </c>
      <c r="M724">
        <v>273</v>
      </c>
      <c r="N724">
        <v>11</v>
      </c>
      <c r="O724" s="6">
        <v>45176</v>
      </c>
      <c r="P724" s="6" t="str">
        <f t="shared" si="12"/>
        <v>Sep</v>
      </c>
      <c r="Q724">
        <v>6</v>
      </c>
    </row>
    <row r="725" spans="12:17" x14ac:dyDescent="0.25">
      <c r="L725">
        <v>724</v>
      </c>
      <c r="M725">
        <v>321</v>
      </c>
      <c r="N725">
        <v>32</v>
      </c>
      <c r="O725" s="6">
        <v>45423</v>
      </c>
      <c r="P725" s="6" t="str">
        <f t="shared" si="12"/>
        <v>May</v>
      </c>
      <c r="Q725">
        <v>4</v>
      </c>
    </row>
    <row r="726" spans="12:17" x14ac:dyDescent="0.25">
      <c r="L726">
        <v>725</v>
      </c>
      <c r="M726">
        <v>292</v>
      </c>
      <c r="N726">
        <v>30</v>
      </c>
      <c r="O726" s="6">
        <v>45689</v>
      </c>
      <c r="P726" s="6" t="str">
        <f t="shared" si="12"/>
        <v>Feb</v>
      </c>
      <c r="Q726">
        <v>8</v>
      </c>
    </row>
    <row r="727" spans="12:17" x14ac:dyDescent="0.25">
      <c r="L727">
        <v>726</v>
      </c>
      <c r="M727">
        <v>342</v>
      </c>
      <c r="N727">
        <v>7</v>
      </c>
      <c r="O727" s="6">
        <v>45581</v>
      </c>
      <c r="P727" s="6" t="str">
        <f t="shared" si="12"/>
        <v>Oct</v>
      </c>
      <c r="Q727">
        <v>4</v>
      </c>
    </row>
    <row r="728" spans="12:17" x14ac:dyDescent="0.25">
      <c r="L728">
        <v>727</v>
      </c>
      <c r="M728">
        <v>469</v>
      </c>
      <c r="N728">
        <v>2</v>
      </c>
      <c r="O728" s="6">
        <v>45666</v>
      </c>
      <c r="P728" s="6" t="str">
        <f t="shared" si="12"/>
        <v>Jan</v>
      </c>
      <c r="Q728">
        <v>1</v>
      </c>
    </row>
    <row r="729" spans="12:17" x14ac:dyDescent="0.25">
      <c r="L729">
        <v>728</v>
      </c>
      <c r="M729">
        <v>203</v>
      </c>
      <c r="N729">
        <v>26</v>
      </c>
      <c r="O729" s="6">
        <v>45071</v>
      </c>
      <c r="P729" s="6" t="str">
        <f t="shared" si="12"/>
        <v>May</v>
      </c>
      <c r="Q729">
        <v>2</v>
      </c>
    </row>
    <row r="730" spans="12:17" x14ac:dyDescent="0.25">
      <c r="L730">
        <v>729</v>
      </c>
      <c r="M730">
        <v>74</v>
      </c>
      <c r="N730">
        <v>46</v>
      </c>
      <c r="O730" s="6">
        <v>45359</v>
      </c>
      <c r="P730" s="6" t="str">
        <f t="shared" si="12"/>
        <v>Mar</v>
      </c>
      <c r="Q730">
        <v>9</v>
      </c>
    </row>
    <row r="731" spans="12:17" x14ac:dyDescent="0.25">
      <c r="L731">
        <v>730</v>
      </c>
      <c r="M731">
        <v>194</v>
      </c>
      <c r="N731">
        <v>49</v>
      </c>
      <c r="O731" s="6">
        <v>45113</v>
      </c>
      <c r="P731" s="6" t="str">
        <f t="shared" si="12"/>
        <v>Jul</v>
      </c>
      <c r="Q731">
        <v>3</v>
      </c>
    </row>
    <row r="732" spans="12:17" x14ac:dyDescent="0.25">
      <c r="L732">
        <v>731</v>
      </c>
      <c r="M732">
        <v>281</v>
      </c>
      <c r="N732">
        <v>22</v>
      </c>
      <c r="O732" s="6">
        <v>45090</v>
      </c>
      <c r="P732" s="6" t="str">
        <f t="shared" si="12"/>
        <v>Jun</v>
      </c>
      <c r="Q732">
        <v>6</v>
      </c>
    </row>
    <row r="733" spans="12:17" x14ac:dyDescent="0.25">
      <c r="L733">
        <v>732</v>
      </c>
      <c r="M733">
        <v>463</v>
      </c>
      <c r="N733">
        <v>4</v>
      </c>
      <c r="O733" s="6">
        <v>45322</v>
      </c>
      <c r="P733" s="6" t="str">
        <f t="shared" si="12"/>
        <v>Jan</v>
      </c>
      <c r="Q733">
        <v>4</v>
      </c>
    </row>
    <row r="734" spans="12:17" x14ac:dyDescent="0.25">
      <c r="L734">
        <v>733</v>
      </c>
      <c r="M734">
        <v>454</v>
      </c>
      <c r="N734">
        <v>43</v>
      </c>
      <c r="O734" s="6">
        <v>45113</v>
      </c>
      <c r="P734" s="6" t="str">
        <f t="shared" si="12"/>
        <v>Jul</v>
      </c>
      <c r="Q734">
        <v>1</v>
      </c>
    </row>
    <row r="735" spans="12:17" x14ac:dyDescent="0.25">
      <c r="L735">
        <v>734</v>
      </c>
      <c r="M735">
        <v>106</v>
      </c>
      <c r="N735">
        <v>21</v>
      </c>
      <c r="O735" s="6">
        <v>45764</v>
      </c>
      <c r="P735" s="6" t="str">
        <f t="shared" si="12"/>
        <v>Apr</v>
      </c>
      <c r="Q735">
        <v>10</v>
      </c>
    </row>
    <row r="736" spans="12:17" x14ac:dyDescent="0.25">
      <c r="L736">
        <v>735</v>
      </c>
      <c r="M736">
        <v>444</v>
      </c>
      <c r="N736">
        <v>29</v>
      </c>
      <c r="O736" s="6">
        <v>45759</v>
      </c>
      <c r="P736" s="6" t="str">
        <f t="shared" si="12"/>
        <v>Apr</v>
      </c>
      <c r="Q736">
        <v>6</v>
      </c>
    </row>
    <row r="737" spans="12:17" x14ac:dyDescent="0.25">
      <c r="L737">
        <v>736</v>
      </c>
      <c r="M737">
        <v>62</v>
      </c>
      <c r="N737">
        <v>5</v>
      </c>
      <c r="O737" s="6">
        <v>45531</v>
      </c>
      <c r="P737" s="6" t="str">
        <f t="shared" si="12"/>
        <v>Aug</v>
      </c>
      <c r="Q737">
        <v>9</v>
      </c>
    </row>
    <row r="738" spans="12:17" x14ac:dyDescent="0.25">
      <c r="L738">
        <v>737</v>
      </c>
      <c r="M738">
        <v>497</v>
      </c>
      <c r="N738">
        <v>42</v>
      </c>
      <c r="O738" s="6">
        <v>45421</v>
      </c>
      <c r="P738" s="6" t="str">
        <f t="shared" si="12"/>
        <v>May</v>
      </c>
      <c r="Q738">
        <v>10</v>
      </c>
    </row>
    <row r="739" spans="12:17" x14ac:dyDescent="0.25">
      <c r="L739">
        <v>738</v>
      </c>
      <c r="M739">
        <v>321</v>
      </c>
      <c r="N739">
        <v>1</v>
      </c>
      <c r="O739" s="6">
        <v>45648</v>
      </c>
      <c r="P739" s="6" t="str">
        <f t="shared" si="12"/>
        <v>Dec</v>
      </c>
      <c r="Q739">
        <v>1</v>
      </c>
    </row>
    <row r="740" spans="12:17" x14ac:dyDescent="0.25">
      <c r="L740">
        <v>739</v>
      </c>
      <c r="M740">
        <v>306</v>
      </c>
      <c r="N740">
        <v>23</v>
      </c>
      <c r="O740" s="6">
        <v>45665</v>
      </c>
      <c r="P740" s="6" t="str">
        <f t="shared" si="12"/>
        <v>Jan</v>
      </c>
      <c r="Q740">
        <v>1</v>
      </c>
    </row>
    <row r="741" spans="12:17" x14ac:dyDescent="0.25">
      <c r="L741">
        <v>740</v>
      </c>
      <c r="M741">
        <v>168</v>
      </c>
      <c r="N741">
        <v>1</v>
      </c>
      <c r="O741" s="6">
        <v>45511</v>
      </c>
      <c r="P741" s="6" t="str">
        <f t="shared" si="12"/>
        <v>Aug</v>
      </c>
      <c r="Q741">
        <v>2</v>
      </c>
    </row>
    <row r="742" spans="12:17" x14ac:dyDescent="0.25">
      <c r="L742">
        <v>741</v>
      </c>
      <c r="M742">
        <v>354</v>
      </c>
      <c r="N742">
        <v>26</v>
      </c>
      <c r="O742" s="6">
        <v>45060</v>
      </c>
      <c r="P742" s="6" t="str">
        <f t="shared" si="12"/>
        <v>May</v>
      </c>
      <c r="Q742">
        <v>8</v>
      </c>
    </row>
    <row r="743" spans="12:17" x14ac:dyDescent="0.25">
      <c r="L743">
        <v>742</v>
      </c>
      <c r="M743">
        <v>80</v>
      </c>
      <c r="N743">
        <v>35</v>
      </c>
      <c r="O743" s="6">
        <v>45245</v>
      </c>
      <c r="P743" s="6" t="str">
        <f t="shared" si="12"/>
        <v>Nov</v>
      </c>
      <c r="Q743">
        <v>2</v>
      </c>
    </row>
    <row r="744" spans="12:17" x14ac:dyDescent="0.25">
      <c r="L744">
        <v>743</v>
      </c>
      <c r="M744">
        <v>127</v>
      </c>
      <c r="N744">
        <v>4</v>
      </c>
      <c r="O744" s="6">
        <v>45727</v>
      </c>
      <c r="P744" s="6" t="str">
        <f t="shared" si="12"/>
        <v>Mar</v>
      </c>
      <c r="Q744">
        <v>4</v>
      </c>
    </row>
    <row r="745" spans="12:17" x14ac:dyDescent="0.25">
      <c r="L745">
        <v>744</v>
      </c>
      <c r="M745">
        <v>260</v>
      </c>
      <c r="N745">
        <v>18</v>
      </c>
      <c r="O745" s="6">
        <v>45194</v>
      </c>
      <c r="P745" s="6" t="str">
        <f t="shared" si="12"/>
        <v>Sep</v>
      </c>
      <c r="Q745">
        <v>1</v>
      </c>
    </row>
    <row r="746" spans="12:17" x14ac:dyDescent="0.25">
      <c r="L746">
        <v>745</v>
      </c>
      <c r="M746">
        <v>409</v>
      </c>
      <c r="N746">
        <v>18</v>
      </c>
      <c r="O746" s="6">
        <v>45708</v>
      </c>
      <c r="P746" s="6" t="str">
        <f t="shared" si="12"/>
        <v>Feb</v>
      </c>
      <c r="Q746">
        <v>7</v>
      </c>
    </row>
    <row r="747" spans="12:17" x14ac:dyDescent="0.25">
      <c r="L747">
        <v>746</v>
      </c>
      <c r="M747">
        <v>485</v>
      </c>
      <c r="N747">
        <v>31</v>
      </c>
      <c r="O747" s="6">
        <v>45433</v>
      </c>
      <c r="P747" s="6" t="str">
        <f t="shared" si="12"/>
        <v>May</v>
      </c>
      <c r="Q747">
        <v>2</v>
      </c>
    </row>
    <row r="748" spans="12:17" x14ac:dyDescent="0.25">
      <c r="L748">
        <v>747</v>
      </c>
      <c r="M748">
        <v>475</v>
      </c>
      <c r="N748">
        <v>16</v>
      </c>
      <c r="O748" s="6">
        <v>45460</v>
      </c>
      <c r="P748" s="6" t="str">
        <f t="shared" si="12"/>
        <v>Jun</v>
      </c>
      <c r="Q748">
        <v>5</v>
      </c>
    </row>
    <row r="749" spans="12:17" x14ac:dyDescent="0.25">
      <c r="L749">
        <v>748</v>
      </c>
      <c r="M749">
        <v>345</v>
      </c>
      <c r="N749">
        <v>44</v>
      </c>
      <c r="O749" s="6">
        <v>45363</v>
      </c>
      <c r="P749" s="6" t="str">
        <f t="shared" si="12"/>
        <v>Mar</v>
      </c>
      <c r="Q749">
        <v>1</v>
      </c>
    </row>
    <row r="750" spans="12:17" x14ac:dyDescent="0.25">
      <c r="L750">
        <v>749</v>
      </c>
      <c r="M750">
        <v>292</v>
      </c>
      <c r="N750">
        <v>48</v>
      </c>
      <c r="O750" s="6">
        <v>45181</v>
      </c>
      <c r="P750" s="6" t="str">
        <f t="shared" si="12"/>
        <v>Sep</v>
      </c>
      <c r="Q750">
        <v>8</v>
      </c>
    </row>
    <row r="751" spans="12:17" x14ac:dyDescent="0.25">
      <c r="L751">
        <v>750</v>
      </c>
      <c r="M751">
        <v>154</v>
      </c>
      <c r="N751">
        <v>5</v>
      </c>
      <c r="O751" s="6">
        <v>45226</v>
      </c>
      <c r="P751" s="6" t="str">
        <f t="shared" si="12"/>
        <v>Oct</v>
      </c>
      <c r="Q751">
        <v>2</v>
      </c>
    </row>
    <row r="752" spans="12:17" x14ac:dyDescent="0.25">
      <c r="L752">
        <v>751</v>
      </c>
      <c r="M752">
        <v>93</v>
      </c>
      <c r="N752">
        <v>46</v>
      </c>
      <c r="O752" s="6">
        <v>45272</v>
      </c>
      <c r="P752" s="6" t="str">
        <f t="shared" si="12"/>
        <v>Dec</v>
      </c>
      <c r="Q752">
        <v>7</v>
      </c>
    </row>
    <row r="753" spans="12:17" x14ac:dyDescent="0.25">
      <c r="L753">
        <v>752</v>
      </c>
      <c r="M753">
        <v>309</v>
      </c>
      <c r="N753">
        <v>18</v>
      </c>
      <c r="O753" s="6">
        <v>45367</v>
      </c>
      <c r="P753" s="6" t="str">
        <f t="shared" si="12"/>
        <v>Mar</v>
      </c>
      <c r="Q753">
        <v>8</v>
      </c>
    </row>
    <row r="754" spans="12:17" x14ac:dyDescent="0.25">
      <c r="L754">
        <v>753</v>
      </c>
      <c r="M754">
        <v>27</v>
      </c>
      <c r="N754">
        <v>41</v>
      </c>
      <c r="O754" s="6">
        <v>45450</v>
      </c>
      <c r="P754" s="6" t="str">
        <f t="shared" si="12"/>
        <v>Jun</v>
      </c>
      <c r="Q754">
        <v>7</v>
      </c>
    </row>
    <row r="755" spans="12:17" x14ac:dyDescent="0.25">
      <c r="L755">
        <v>754</v>
      </c>
      <c r="M755">
        <v>182</v>
      </c>
      <c r="N755">
        <v>33</v>
      </c>
      <c r="O755" s="6">
        <v>45577</v>
      </c>
      <c r="P755" s="6" t="str">
        <f t="shared" si="12"/>
        <v>Oct</v>
      </c>
      <c r="Q755">
        <v>9</v>
      </c>
    </row>
    <row r="756" spans="12:17" x14ac:dyDescent="0.25">
      <c r="L756">
        <v>755</v>
      </c>
      <c r="M756">
        <v>359</v>
      </c>
      <c r="N756">
        <v>43</v>
      </c>
      <c r="O756" s="6">
        <v>45540</v>
      </c>
      <c r="P756" s="6" t="str">
        <f t="shared" si="12"/>
        <v>Sep</v>
      </c>
      <c r="Q756">
        <v>3</v>
      </c>
    </row>
    <row r="757" spans="12:17" x14ac:dyDescent="0.25">
      <c r="L757">
        <v>756</v>
      </c>
      <c r="M757">
        <v>207</v>
      </c>
      <c r="N757">
        <v>23</v>
      </c>
      <c r="O757" s="6">
        <v>45104</v>
      </c>
      <c r="P757" s="6" t="str">
        <f t="shared" si="12"/>
        <v>Jun</v>
      </c>
      <c r="Q757">
        <v>7</v>
      </c>
    </row>
    <row r="758" spans="12:17" x14ac:dyDescent="0.25">
      <c r="L758">
        <v>757</v>
      </c>
      <c r="M758">
        <v>118</v>
      </c>
      <c r="N758">
        <v>39</v>
      </c>
      <c r="O758" s="6">
        <v>45615</v>
      </c>
      <c r="P758" s="6" t="str">
        <f t="shared" si="12"/>
        <v>Nov</v>
      </c>
      <c r="Q758">
        <v>5</v>
      </c>
    </row>
    <row r="759" spans="12:17" x14ac:dyDescent="0.25">
      <c r="L759">
        <v>758</v>
      </c>
      <c r="M759">
        <v>420</v>
      </c>
      <c r="N759">
        <v>1</v>
      </c>
      <c r="O759" s="6">
        <v>45234</v>
      </c>
      <c r="P759" s="6" t="str">
        <f t="shared" si="12"/>
        <v>Nov</v>
      </c>
      <c r="Q759">
        <v>6</v>
      </c>
    </row>
    <row r="760" spans="12:17" x14ac:dyDescent="0.25">
      <c r="L760">
        <v>759</v>
      </c>
      <c r="M760">
        <v>352</v>
      </c>
      <c r="N760">
        <v>19</v>
      </c>
      <c r="O760" s="6">
        <v>45638</v>
      </c>
      <c r="P760" s="6" t="str">
        <f t="shared" si="12"/>
        <v>Dec</v>
      </c>
      <c r="Q760">
        <v>10</v>
      </c>
    </row>
    <row r="761" spans="12:17" x14ac:dyDescent="0.25">
      <c r="L761">
        <v>760</v>
      </c>
      <c r="M761">
        <v>3</v>
      </c>
      <c r="N761">
        <v>36</v>
      </c>
      <c r="O761" s="6">
        <v>45306</v>
      </c>
      <c r="P761" s="6" t="str">
        <f t="shared" si="12"/>
        <v>Jan</v>
      </c>
      <c r="Q761">
        <v>8</v>
      </c>
    </row>
    <row r="762" spans="12:17" x14ac:dyDescent="0.25">
      <c r="L762">
        <v>761</v>
      </c>
      <c r="M762">
        <v>471</v>
      </c>
      <c r="N762">
        <v>48</v>
      </c>
      <c r="O762" s="6">
        <v>45647</v>
      </c>
      <c r="P762" s="6" t="str">
        <f t="shared" si="12"/>
        <v>Dec</v>
      </c>
      <c r="Q762">
        <v>6</v>
      </c>
    </row>
    <row r="763" spans="12:17" x14ac:dyDescent="0.25">
      <c r="L763">
        <v>762</v>
      </c>
      <c r="M763">
        <v>429</v>
      </c>
      <c r="N763">
        <v>38</v>
      </c>
      <c r="O763" s="6">
        <v>45135</v>
      </c>
      <c r="P763" s="6" t="str">
        <f t="shared" si="12"/>
        <v>Jul</v>
      </c>
      <c r="Q763">
        <v>2</v>
      </c>
    </row>
    <row r="764" spans="12:17" x14ac:dyDescent="0.25">
      <c r="L764">
        <v>763</v>
      </c>
      <c r="M764">
        <v>40</v>
      </c>
      <c r="N764">
        <v>9</v>
      </c>
      <c r="O764" s="6">
        <v>45465</v>
      </c>
      <c r="P764" s="6" t="str">
        <f t="shared" si="12"/>
        <v>Jun</v>
      </c>
      <c r="Q764">
        <v>7</v>
      </c>
    </row>
    <row r="765" spans="12:17" x14ac:dyDescent="0.25">
      <c r="L765">
        <v>764</v>
      </c>
      <c r="M765">
        <v>328</v>
      </c>
      <c r="N765">
        <v>22</v>
      </c>
      <c r="O765" s="6">
        <v>45244</v>
      </c>
      <c r="P765" s="6" t="str">
        <f t="shared" si="12"/>
        <v>Nov</v>
      </c>
      <c r="Q765">
        <v>4</v>
      </c>
    </row>
    <row r="766" spans="12:17" x14ac:dyDescent="0.25">
      <c r="L766">
        <v>765</v>
      </c>
      <c r="M766">
        <v>322</v>
      </c>
      <c r="N766">
        <v>15</v>
      </c>
      <c r="O766" s="6">
        <v>45057</v>
      </c>
      <c r="P766" s="6" t="str">
        <f t="shared" si="12"/>
        <v>May</v>
      </c>
      <c r="Q766">
        <v>2</v>
      </c>
    </row>
    <row r="767" spans="12:17" x14ac:dyDescent="0.25">
      <c r="L767">
        <v>766</v>
      </c>
      <c r="M767">
        <v>272</v>
      </c>
      <c r="N767">
        <v>27</v>
      </c>
      <c r="O767" s="6">
        <v>45502</v>
      </c>
      <c r="P767" s="6" t="str">
        <f t="shared" si="12"/>
        <v>Jul</v>
      </c>
      <c r="Q767">
        <v>9</v>
      </c>
    </row>
    <row r="768" spans="12:17" x14ac:dyDescent="0.25">
      <c r="L768">
        <v>767</v>
      </c>
      <c r="M768">
        <v>219</v>
      </c>
      <c r="N768">
        <v>48</v>
      </c>
      <c r="O768" s="6">
        <v>45674</v>
      </c>
      <c r="P768" s="6" t="str">
        <f t="shared" si="12"/>
        <v>Jan</v>
      </c>
      <c r="Q768">
        <v>8</v>
      </c>
    </row>
    <row r="769" spans="12:17" x14ac:dyDescent="0.25">
      <c r="L769">
        <v>768</v>
      </c>
      <c r="M769">
        <v>385</v>
      </c>
      <c r="N769">
        <v>14</v>
      </c>
      <c r="O769" s="6">
        <v>45645</v>
      </c>
      <c r="P769" s="6" t="str">
        <f t="shared" si="12"/>
        <v>Dec</v>
      </c>
      <c r="Q769">
        <v>7</v>
      </c>
    </row>
    <row r="770" spans="12:17" x14ac:dyDescent="0.25">
      <c r="L770">
        <v>769</v>
      </c>
      <c r="M770">
        <v>177</v>
      </c>
      <c r="N770">
        <v>3</v>
      </c>
      <c r="O770" s="6">
        <v>45332</v>
      </c>
      <c r="P770" s="6" t="str">
        <f t="shared" ref="P770:P833" si="13">TEXT(O770,"mmm")</f>
        <v>Feb</v>
      </c>
      <c r="Q770">
        <v>1</v>
      </c>
    </row>
    <row r="771" spans="12:17" x14ac:dyDescent="0.25">
      <c r="L771">
        <v>770</v>
      </c>
      <c r="M771">
        <v>316</v>
      </c>
      <c r="N771">
        <v>8</v>
      </c>
      <c r="O771" s="6">
        <v>45686</v>
      </c>
      <c r="P771" s="6" t="str">
        <f t="shared" si="13"/>
        <v>Jan</v>
      </c>
      <c r="Q771">
        <v>2</v>
      </c>
    </row>
    <row r="772" spans="12:17" x14ac:dyDescent="0.25">
      <c r="L772">
        <v>771</v>
      </c>
      <c r="M772">
        <v>66</v>
      </c>
      <c r="N772">
        <v>44</v>
      </c>
      <c r="O772" s="6">
        <v>45167</v>
      </c>
      <c r="P772" s="6" t="str">
        <f t="shared" si="13"/>
        <v>Aug</v>
      </c>
      <c r="Q772">
        <v>5</v>
      </c>
    </row>
    <row r="773" spans="12:17" x14ac:dyDescent="0.25">
      <c r="L773">
        <v>772</v>
      </c>
      <c r="M773">
        <v>440</v>
      </c>
      <c r="N773">
        <v>48</v>
      </c>
      <c r="O773" s="6">
        <v>45506</v>
      </c>
      <c r="P773" s="6" t="str">
        <f t="shared" si="13"/>
        <v>Aug</v>
      </c>
      <c r="Q773">
        <v>2</v>
      </c>
    </row>
    <row r="774" spans="12:17" x14ac:dyDescent="0.25">
      <c r="L774">
        <v>773</v>
      </c>
      <c r="M774">
        <v>494</v>
      </c>
      <c r="N774">
        <v>6</v>
      </c>
      <c r="O774" s="6">
        <v>45111</v>
      </c>
      <c r="P774" s="6" t="str">
        <f t="shared" si="13"/>
        <v>Jul</v>
      </c>
      <c r="Q774">
        <v>7</v>
      </c>
    </row>
    <row r="775" spans="12:17" x14ac:dyDescent="0.25">
      <c r="L775">
        <v>774</v>
      </c>
      <c r="M775">
        <v>311</v>
      </c>
      <c r="N775">
        <v>3</v>
      </c>
      <c r="O775" s="6">
        <v>45611</v>
      </c>
      <c r="P775" s="6" t="str">
        <f t="shared" si="13"/>
        <v>Nov</v>
      </c>
      <c r="Q775">
        <v>9</v>
      </c>
    </row>
    <row r="776" spans="12:17" x14ac:dyDescent="0.25">
      <c r="L776">
        <v>775</v>
      </c>
      <c r="M776">
        <v>315</v>
      </c>
      <c r="N776">
        <v>34</v>
      </c>
      <c r="O776" s="6">
        <v>45261</v>
      </c>
      <c r="P776" s="6" t="str">
        <f t="shared" si="13"/>
        <v>Dec</v>
      </c>
      <c r="Q776">
        <v>5</v>
      </c>
    </row>
    <row r="777" spans="12:17" x14ac:dyDescent="0.25">
      <c r="L777">
        <v>776</v>
      </c>
      <c r="M777">
        <v>483</v>
      </c>
      <c r="N777">
        <v>45</v>
      </c>
      <c r="O777" s="6">
        <v>45073</v>
      </c>
      <c r="P777" s="6" t="str">
        <f t="shared" si="13"/>
        <v>May</v>
      </c>
      <c r="Q777">
        <v>1</v>
      </c>
    </row>
    <row r="778" spans="12:17" x14ac:dyDescent="0.25">
      <c r="L778">
        <v>777</v>
      </c>
      <c r="M778">
        <v>300</v>
      </c>
      <c r="N778">
        <v>49</v>
      </c>
      <c r="O778" s="6">
        <v>45721</v>
      </c>
      <c r="P778" s="6" t="str">
        <f t="shared" si="13"/>
        <v>Mar</v>
      </c>
      <c r="Q778">
        <v>7</v>
      </c>
    </row>
    <row r="779" spans="12:17" x14ac:dyDescent="0.25">
      <c r="L779">
        <v>778</v>
      </c>
      <c r="M779">
        <v>465</v>
      </c>
      <c r="N779">
        <v>36</v>
      </c>
      <c r="O779" s="6">
        <v>45307</v>
      </c>
      <c r="P779" s="6" t="str">
        <f t="shared" si="13"/>
        <v>Jan</v>
      </c>
      <c r="Q779">
        <v>5</v>
      </c>
    </row>
    <row r="780" spans="12:17" x14ac:dyDescent="0.25">
      <c r="L780">
        <v>779</v>
      </c>
      <c r="M780">
        <v>194</v>
      </c>
      <c r="N780">
        <v>38</v>
      </c>
      <c r="O780" s="6">
        <v>45623</v>
      </c>
      <c r="P780" s="6" t="str">
        <f t="shared" si="13"/>
        <v>Nov</v>
      </c>
      <c r="Q780">
        <v>3</v>
      </c>
    </row>
    <row r="781" spans="12:17" x14ac:dyDescent="0.25">
      <c r="L781">
        <v>780</v>
      </c>
      <c r="M781">
        <v>461</v>
      </c>
      <c r="N781">
        <v>8</v>
      </c>
      <c r="O781" s="6">
        <v>45611</v>
      </c>
      <c r="P781" s="6" t="str">
        <f t="shared" si="13"/>
        <v>Nov</v>
      </c>
      <c r="Q781">
        <v>7</v>
      </c>
    </row>
    <row r="782" spans="12:17" x14ac:dyDescent="0.25">
      <c r="L782">
        <v>781</v>
      </c>
      <c r="M782">
        <v>44</v>
      </c>
      <c r="N782">
        <v>20</v>
      </c>
      <c r="O782" s="6">
        <v>45427</v>
      </c>
      <c r="P782" s="6" t="str">
        <f t="shared" si="13"/>
        <v>May</v>
      </c>
      <c r="Q782">
        <v>9</v>
      </c>
    </row>
    <row r="783" spans="12:17" x14ac:dyDescent="0.25">
      <c r="L783">
        <v>782</v>
      </c>
      <c r="M783">
        <v>445</v>
      </c>
      <c r="N783">
        <v>17</v>
      </c>
      <c r="O783" s="6">
        <v>45532</v>
      </c>
      <c r="P783" s="6" t="str">
        <f t="shared" si="13"/>
        <v>Aug</v>
      </c>
      <c r="Q783">
        <v>1</v>
      </c>
    </row>
    <row r="784" spans="12:17" x14ac:dyDescent="0.25">
      <c r="L784">
        <v>783</v>
      </c>
      <c r="M784">
        <v>39</v>
      </c>
      <c r="N784">
        <v>50</v>
      </c>
      <c r="O784" s="6">
        <v>45072</v>
      </c>
      <c r="P784" s="6" t="str">
        <f t="shared" si="13"/>
        <v>May</v>
      </c>
      <c r="Q784">
        <v>7</v>
      </c>
    </row>
    <row r="785" spans="12:17" x14ac:dyDescent="0.25">
      <c r="L785">
        <v>784</v>
      </c>
      <c r="M785">
        <v>350</v>
      </c>
      <c r="N785">
        <v>34</v>
      </c>
      <c r="O785" s="6">
        <v>45306</v>
      </c>
      <c r="P785" s="6" t="str">
        <f t="shared" si="13"/>
        <v>Jan</v>
      </c>
      <c r="Q785">
        <v>3</v>
      </c>
    </row>
    <row r="786" spans="12:17" x14ac:dyDescent="0.25">
      <c r="L786">
        <v>785</v>
      </c>
      <c r="M786">
        <v>421</v>
      </c>
      <c r="N786">
        <v>43</v>
      </c>
      <c r="O786" s="6">
        <v>45311</v>
      </c>
      <c r="P786" s="6" t="str">
        <f t="shared" si="13"/>
        <v>Jan</v>
      </c>
      <c r="Q786">
        <v>1</v>
      </c>
    </row>
    <row r="787" spans="12:17" x14ac:dyDescent="0.25">
      <c r="L787">
        <v>786</v>
      </c>
      <c r="M787">
        <v>333</v>
      </c>
      <c r="N787">
        <v>4</v>
      </c>
      <c r="O787" s="6">
        <v>45065</v>
      </c>
      <c r="P787" s="6" t="str">
        <f t="shared" si="13"/>
        <v>May</v>
      </c>
      <c r="Q787">
        <v>3</v>
      </c>
    </row>
    <row r="788" spans="12:17" x14ac:dyDescent="0.25">
      <c r="L788">
        <v>787</v>
      </c>
      <c r="M788">
        <v>87</v>
      </c>
      <c r="N788">
        <v>25</v>
      </c>
      <c r="O788" s="6">
        <v>45437</v>
      </c>
      <c r="P788" s="6" t="str">
        <f t="shared" si="13"/>
        <v>May</v>
      </c>
      <c r="Q788">
        <v>4</v>
      </c>
    </row>
    <row r="789" spans="12:17" x14ac:dyDescent="0.25">
      <c r="L789">
        <v>788</v>
      </c>
      <c r="M789">
        <v>424</v>
      </c>
      <c r="N789">
        <v>16</v>
      </c>
      <c r="O789" s="6">
        <v>45520</v>
      </c>
      <c r="P789" s="6" t="str">
        <f t="shared" si="13"/>
        <v>Aug</v>
      </c>
      <c r="Q789">
        <v>3</v>
      </c>
    </row>
    <row r="790" spans="12:17" x14ac:dyDescent="0.25">
      <c r="L790">
        <v>789</v>
      </c>
      <c r="M790">
        <v>253</v>
      </c>
      <c r="N790">
        <v>33</v>
      </c>
      <c r="O790" s="6">
        <v>45512</v>
      </c>
      <c r="P790" s="6" t="str">
        <f t="shared" si="13"/>
        <v>Aug</v>
      </c>
      <c r="Q790">
        <v>7</v>
      </c>
    </row>
    <row r="791" spans="12:17" x14ac:dyDescent="0.25">
      <c r="L791">
        <v>790</v>
      </c>
      <c r="M791">
        <v>372</v>
      </c>
      <c r="N791">
        <v>5</v>
      </c>
      <c r="O791" s="6">
        <v>45099</v>
      </c>
      <c r="P791" s="6" t="str">
        <f t="shared" si="13"/>
        <v>Jun</v>
      </c>
      <c r="Q791">
        <v>4</v>
      </c>
    </row>
    <row r="792" spans="12:17" x14ac:dyDescent="0.25">
      <c r="L792">
        <v>791</v>
      </c>
      <c r="M792">
        <v>386</v>
      </c>
      <c r="N792">
        <v>13</v>
      </c>
      <c r="O792" s="6">
        <v>45134</v>
      </c>
      <c r="P792" s="6" t="str">
        <f t="shared" si="13"/>
        <v>Jul</v>
      </c>
      <c r="Q792">
        <v>10</v>
      </c>
    </row>
    <row r="793" spans="12:17" x14ac:dyDescent="0.25">
      <c r="L793">
        <v>792</v>
      </c>
      <c r="M793">
        <v>28</v>
      </c>
      <c r="N793">
        <v>47</v>
      </c>
      <c r="O793" s="6">
        <v>45481</v>
      </c>
      <c r="P793" s="6" t="str">
        <f t="shared" si="13"/>
        <v>Jul</v>
      </c>
      <c r="Q793">
        <v>10</v>
      </c>
    </row>
    <row r="794" spans="12:17" x14ac:dyDescent="0.25">
      <c r="L794">
        <v>793</v>
      </c>
      <c r="M794">
        <v>66</v>
      </c>
      <c r="N794">
        <v>7</v>
      </c>
      <c r="O794" s="6">
        <v>45148</v>
      </c>
      <c r="P794" s="6" t="str">
        <f t="shared" si="13"/>
        <v>Aug</v>
      </c>
      <c r="Q794">
        <v>8</v>
      </c>
    </row>
    <row r="795" spans="12:17" x14ac:dyDescent="0.25">
      <c r="L795">
        <v>794</v>
      </c>
      <c r="M795">
        <v>215</v>
      </c>
      <c r="N795">
        <v>24</v>
      </c>
      <c r="O795" s="6">
        <v>45114</v>
      </c>
      <c r="P795" s="6" t="str">
        <f t="shared" si="13"/>
        <v>Jul</v>
      </c>
      <c r="Q795">
        <v>2</v>
      </c>
    </row>
    <row r="796" spans="12:17" x14ac:dyDescent="0.25">
      <c r="L796">
        <v>795</v>
      </c>
      <c r="M796">
        <v>230</v>
      </c>
      <c r="N796">
        <v>44</v>
      </c>
      <c r="O796" s="6">
        <v>45068</v>
      </c>
      <c r="P796" s="6" t="str">
        <f t="shared" si="13"/>
        <v>May</v>
      </c>
      <c r="Q796">
        <v>3</v>
      </c>
    </row>
    <row r="797" spans="12:17" x14ac:dyDescent="0.25">
      <c r="L797">
        <v>796</v>
      </c>
      <c r="M797">
        <v>1</v>
      </c>
      <c r="N797">
        <v>45</v>
      </c>
      <c r="O797" s="6">
        <v>45564</v>
      </c>
      <c r="P797" s="6" t="str">
        <f t="shared" si="13"/>
        <v>Sep</v>
      </c>
      <c r="Q797">
        <v>3</v>
      </c>
    </row>
    <row r="798" spans="12:17" x14ac:dyDescent="0.25">
      <c r="L798">
        <v>797</v>
      </c>
      <c r="M798">
        <v>57</v>
      </c>
      <c r="N798">
        <v>44</v>
      </c>
      <c r="O798" s="6">
        <v>45616</v>
      </c>
      <c r="P798" s="6" t="str">
        <f t="shared" si="13"/>
        <v>Nov</v>
      </c>
      <c r="Q798">
        <v>10</v>
      </c>
    </row>
    <row r="799" spans="12:17" x14ac:dyDescent="0.25">
      <c r="L799">
        <v>798</v>
      </c>
      <c r="M799">
        <v>239</v>
      </c>
      <c r="N799">
        <v>30</v>
      </c>
      <c r="O799" s="6">
        <v>45612</v>
      </c>
      <c r="P799" s="6" t="str">
        <f t="shared" si="13"/>
        <v>Nov</v>
      </c>
      <c r="Q799">
        <v>6</v>
      </c>
    </row>
    <row r="800" spans="12:17" x14ac:dyDescent="0.25">
      <c r="L800">
        <v>799</v>
      </c>
      <c r="M800">
        <v>402</v>
      </c>
      <c r="N800">
        <v>3</v>
      </c>
      <c r="O800" s="6">
        <v>45079</v>
      </c>
      <c r="P800" s="6" t="str">
        <f t="shared" si="13"/>
        <v>Jun</v>
      </c>
      <c r="Q800">
        <v>10</v>
      </c>
    </row>
    <row r="801" spans="12:17" x14ac:dyDescent="0.25">
      <c r="L801">
        <v>800</v>
      </c>
      <c r="M801">
        <v>436</v>
      </c>
      <c r="N801">
        <v>35</v>
      </c>
      <c r="O801" s="6">
        <v>45699</v>
      </c>
      <c r="P801" s="6" t="str">
        <f t="shared" si="13"/>
        <v>Feb</v>
      </c>
      <c r="Q801">
        <v>6</v>
      </c>
    </row>
    <row r="802" spans="12:17" x14ac:dyDescent="0.25">
      <c r="L802">
        <v>801</v>
      </c>
      <c r="M802">
        <v>274</v>
      </c>
      <c r="N802">
        <v>30</v>
      </c>
      <c r="O802" s="6">
        <v>45253</v>
      </c>
      <c r="P802" s="6" t="str">
        <f t="shared" si="13"/>
        <v>Nov</v>
      </c>
      <c r="Q802">
        <v>9</v>
      </c>
    </row>
    <row r="803" spans="12:17" x14ac:dyDescent="0.25">
      <c r="L803">
        <v>802</v>
      </c>
      <c r="M803">
        <v>342</v>
      </c>
      <c r="N803">
        <v>29</v>
      </c>
      <c r="O803" s="6">
        <v>45762</v>
      </c>
      <c r="P803" s="6" t="str">
        <f t="shared" si="13"/>
        <v>Apr</v>
      </c>
      <c r="Q803">
        <v>4</v>
      </c>
    </row>
    <row r="804" spans="12:17" x14ac:dyDescent="0.25">
      <c r="L804">
        <v>803</v>
      </c>
      <c r="M804">
        <v>128</v>
      </c>
      <c r="N804">
        <v>9</v>
      </c>
      <c r="O804" s="6">
        <v>45381</v>
      </c>
      <c r="P804" s="6" t="str">
        <f t="shared" si="13"/>
        <v>Mar</v>
      </c>
      <c r="Q804">
        <v>4</v>
      </c>
    </row>
    <row r="805" spans="12:17" x14ac:dyDescent="0.25">
      <c r="L805">
        <v>804</v>
      </c>
      <c r="M805">
        <v>233</v>
      </c>
      <c r="N805">
        <v>33</v>
      </c>
      <c r="O805" s="6">
        <v>45210</v>
      </c>
      <c r="P805" s="6" t="str">
        <f t="shared" si="13"/>
        <v>Oct</v>
      </c>
      <c r="Q805">
        <v>8</v>
      </c>
    </row>
    <row r="806" spans="12:17" x14ac:dyDescent="0.25">
      <c r="L806">
        <v>805</v>
      </c>
      <c r="M806">
        <v>12</v>
      </c>
      <c r="N806">
        <v>42</v>
      </c>
      <c r="O806" s="6">
        <v>45598</v>
      </c>
      <c r="P806" s="6" t="str">
        <f t="shared" si="13"/>
        <v>Nov</v>
      </c>
      <c r="Q806">
        <v>9</v>
      </c>
    </row>
    <row r="807" spans="12:17" x14ac:dyDescent="0.25">
      <c r="L807">
        <v>806</v>
      </c>
      <c r="M807">
        <v>28</v>
      </c>
      <c r="N807">
        <v>4</v>
      </c>
      <c r="O807" s="6">
        <v>45358</v>
      </c>
      <c r="P807" s="6" t="str">
        <f t="shared" si="13"/>
        <v>Mar</v>
      </c>
      <c r="Q807">
        <v>9</v>
      </c>
    </row>
    <row r="808" spans="12:17" x14ac:dyDescent="0.25">
      <c r="L808">
        <v>807</v>
      </c>
      <c r="M808">
        <v>296</v>
      </c>
      <c r="N808">
        <v>2</v>
      </c>
      <c r="O808" s="6">
        <v>45351</v>
      </c>
      <c r="P808" s="6" t="str">
        <f t="shared" si="13"/>
        <v>Feb</v>
      </c>
      <c r="Q808">
        <v>5</v>
      </c>
    </row>
    <row r="809" spans="12:17" x14ac:dyDescent="0.25">
      <c r="L809">
        <v>808</v>
      </c>
      <c r="M809">
        <v>265</v>
      </c>
      <c r="N809">
        <v>4</v>
      </c>
      <c r="O809" s="6">
        <v>45454</v>
      </c>
      <c r="P809" s="6" t="str">
        <f t="shared" si="13"/>
        <v>Jun</v>
      </c>
      <c r="Q809">
        <v>1</v>
      </c>
    </row>
    <row r="810" spans="12:17" x14ac:dyDescent="0.25">
      <c r="L810">
        <v>809</v>
      </c>
      <c r="M810">
        <v>121</v>
      </c>
      <c r="N810">
        <v>40</v>
      </c>
      <c r="O810" s="6">
        <v>45393</v>
      </c>
      <c r="P810" s="6" t="str">
        <f t="shared" si="13"/>
        <v>Apr</v>
      </c>
      <c r="Q810">
        <v>10</v>
      </c>
    </row>
    <row r="811" spans="12:17" x14ac:dyDescent="0.25">
      <c r="L811">
        <v>810</v>
      </c>
      <c r="M811">
        <v>204</v>
      </c>
      <c r="N811">
        <v>2</v>
      </c>
      <c r="O811" s="6">
        <v>45652</v>
      </c>
      <c r="P811" s="6" t="str">
        <f t="shared" si="13"/>
        <v>Dec</v>
      </c>
      <c r="Q811">
        <v>4</v>
      </c>
    </row>
    <row r="812" spans="12:17" x14ac:dyDescent="0.25">
      <c r="L812">
        <v>811</v>
      </c>
      <c r="M812">
        <v>40</v>
      </c>
      <c r="N812">
        <v>19</v>
      </c>
      <c r="O812" s="6">
        <v>45716</v>
      </c>
      <c r="P812" s="6" t="str">
        <f t="shared" si="13"/>
        <v>Feb</v>
      </c>
      <c r="Q812">
        <v>1</v>
      </c>
    </row>
    <row r="813" spans="12:17" x14ac:dyDescent="0.25">
      <c r="L813">
        <v>812</v>
      </c>
      <c r="M813">
        <v>96</v>
      </c>
      <c r="N813">
        <v>15</v>
      </c>
      <c r="O813" s="6">
        <v>45064</v>
      </c>
      <c r="P813" s="6" t="str">
        <f t="shared" si="13"/>
        <v>May</v>
      </c>
      <c r="Q813">
        <v>9</v>
      </c>
    </row>
    <row r="814" spans="12:17" x14ac:dyDescent="0.25">
      <c r="L814">
        <v>813</v>
      </c>
      <c r="M814">
        <v>79</v>
      </c>
      <c r="N814">
        <v>23</v>
      </c>
      <c r="O814" s="6">
        <v>45270</v>
      </c>
      <c r="P814" s="6" t="str">
        <f t="shared" si="13"/>
        <v>Dec</v>
      </c>
      <c r="Q814">
        <v>1</v>
      </c>
    </row>
    <row r="815" spans="12:17" x14ac:dyDescent="0.25">
      <c r="L815">
        <v>814</v>
      </c>
      <c r="M815">
        <v>323</v>
      </c>
      <c r="N815">
        <v>46</v>
      </c>
      <c r="O815" s="6">
        <v>45113</v>
      </c>
      <c r="P815" s="6" t="str">
        <f t="shared" si="13"/>
        <v>Jul</v>
      </c>
      <c r="Q815">
        <v>6</v>
      </c>
    </row>
    <row r="816" spans="12:17" x14ac:dyDescent="0.25">
      <c r="L816">
        <v>815</v>
      </c>
      <c r="M816">
        <v>294</v>
      </c>
      <c r="N816">
        <v>27</v>
      </c>
      <c r="O816" s="6">
        <v>45686</v>
      </c>
      <c r="P816" s="6" t="str">
        <f t="shared" si="13"/>
        <v>Jan</v>
      </c>
      <c r="Q816">
        <v>8</v>
      </c>
    </row>
    <row r="817" spans="12:17" x14ac:dyDescent="0.25">
      <c r="L817">
        <v>816</v>
      </c>
      <c r="M817">
        <v>383</v>
      </c>
      <c r="N817">
        <v>28</v>
      </c>
      <c r="O817" s="6">
        <v>45292</v>
      </c>
      <c r="P817" s="6" t="str">
        <f t="shared" si="13"/>
        <v>Jan</v>
      </c>
      <c r="Q817">
        <v>3</v>
      </c>
    </row>
    <row r="818" spans="12:17" x14ac:dyDescent="0.25">
      <c r="L818">
        <v>817</v>
      </c>
      <c r="M818">
        <v>200</v>
      </c>
      <c r="N818">
        <v>48</v>
      </c>
      <c r="O818" s="6">
        <v>45500</v>
      </c>
      <c r="P818" s="6" t="str">
        <f t="shared" si="13"/>
        <v>Jul</v>
      </c>
      <c r="Q818">
        <v>9</v>
      </c>
    </row>
    <row r="819" spans="12:17" x14ac:dyDescent="0.25">
      <c r="L819">
        <v>818</v>
      </c>
      <c r="M819">
        <v>269</v>
      </c>
      <c r="N819">
        <v>7</v>
      </c>
      <c r="O819" s="6">
        <v>45113</v>
      </c>
      <c r="P819" s="6" t="str">
        <f t="shared" si="13"/>
        <v>Jul</v>
      </c>
      <c r="Q819">
        <v>8</v>
      </c>
    </row>
    <row r="820" spans="12:17" x14ac:dyDescent="0.25">
      <c r="L820">
        <v>819</v>
      </c>
      <c r="M820">
        <v>115</v>
      </c>
      <c r="N820">
        <v>12</v>
      </c>
      <c r="O820" s="6">
        <v>45604</v>
      </c>
      <c r="P820" s="6" t="str">
        <f t="shared" si="13"/>
        <v>Nov</v>
      </c>
      <c r="Q820">
        <v>6</v>
      </c>
    </row>
    <row r="821" spans="12:17" x14ac:dyDescent="0.25">
      <c r="L821">
        <v>820</v>
      </c>
      <c r="M821">
        <v>228</v>
      </c>
      <c r="N821">
        <v>49</v>
      </c>
      <c r="O821" s="6">
        <v>45284</v>
      </c>
      <c r="P821" s="6" t="str">
        <f t="shared" si="13"/>
        <v>Dec</v>
      </c>
      <c r="Q821">
        <v>1</v>
      </c>
    </row>
    <row r="822" spans="12:17" x14ac:dyDescent="0.25">
      <c r="L822">
        <v>821</v>
      </c>
      <c r="M822">
        <v>10</v>
      </c>
      <c r="N822">
        <v>49</v>
      </c>
      <c r="O822" s="6">
        <v>45455</v>
      </c>
      <c r="P822" s="6" t="str">
        <f t="shared" si="13"/>
        <v>Jun</v>
      </c>
      <c r="Q822">
        <v>9</v>
      </c>
    </row>
    <row r="823" spans="12:17" x14ac:dyDescent="0.25">
      <c r="L823">
        <v>822</v>
      </c>
      <c r="M823">
        <v>68</v>
      </c>
      <c r="N823">
        <v>28</v>
      </c>
      <c r="O823" s="6">
        <v>45238</v>
      </c>
      <c r="P823" s="6" t="str">
        <f t="shared" si="13"/>
        <v>Nov</v>
      </c>
      <c r="Q823">
        <v>3</v>
      </c>
    </row>
    <row r="824" spans="12:17" x14ac:dyDescent="0.25">
      <c r="L824">
        <v>823</v>
      </c>
      <c r="M824">
        <v>151</v>
      </c>
      <c r="N824">
        <v>7</v>
      </c>
      <c r="O824" s="6">
        <v>45097</v>
      </c>
      <c r="P824" s="6" t="str">
        <f t="shared" si="13"/>
        <v>Jun</v>
      </c>
      <c r="Q824">
        <v>9</v>
      </c>
    </row>
    <row r="825" spans="12:17" x14ac:dyDescent="0.25">
      <c r="L825">
        <v>824</v>
      </c>
      <c r="M825">
        <v>211</v>
      </c>
      <c r="N825">
        <v>3</v>
      </c>
      <c r="O825" s="6">
        <v>45660</v>
      </c>
      <c r="P825" s="6" t="str">
        <f t="shared" si="13"/>
        <v>Jan</v>
      </c>
      <c r="Q825">
        <v>7</v>
      </c>
    </row>
    <row r="826" spans="12:17" x14ac:dyDescent="0.25">
      <c r="L826">
        <v>825</v>
      </c>
      <c r="M826">
        <v>432</v>
      </c>
      <c r="N826">
        <v>16</v>
      </c>
      <c r="O826" s="6">
        <v>45265</v>
      </c>
      <c r="P826" s="6" t="str">
        <f t="shared" si="13"/>
        <v>Dec</v>
      </c>
      <c r="Q826">
        <v>8</v>
      </c>
    </row>
    <row r="827" spans="12:17" x14ac:dyDescent="0.25">
      <c r="L827">
        <v>826</v>
      </c>
      <c r="M827">
        <v>203</v>
      </c>
      <c r="N827">
        <v>27</v>
      </c>
      <c r="O827" s="6">
        <v>45173</v>
      </c>
      <c r="P827" s="6" t="str">
        <f t="shared" si="13"/>
        <v>Sep</v>
      </c>
      <c r="Q827">
        <v>5</v>
      </c>
    </row>
    <row r="828" spans="12:17" x14ac:dyDescent="0.25">
      <c r="L828">
        <v>827</v>
      </c>
      <c r="M828">
        <v>336</v>
      </c>
      <c r="N828">
        <v>43</v>
      </c>
      <c r="O828" s="6">
        <v>45490</v>
      </c>
      <c r="P828" s="6" t="str">
        <f t="shared" si="13"/>
        <v>Jul</v>
      </c>
      <c r="Q828">
        <v>3</v>
      </c>
    </row>
    <row r="829" spans="12:17" x14ac:dyDescent="0.25">
      <c r="L829">
        <v>828</v>
      </c>
      <c r="M829">
        <v>431</v>
      </c>
      <c r="N829">
        <v>22</v>
      </c>
      <c r="O829" s="6">
        <v>45487</v>
      </c>
      <c r="P829" s="6" t="str">
        <f t="shared" si="13"/>
        <v>Jul</v>
      </c>
      <c r="Q829">
        <v>6</v>
      </c>
    </row>
    <row r="830" spans="12:17" x14ac:dyDescent="0.25">
      <c r="L830">
        <v>829</v>
      </c>
      <c r="M830">
        <v>136</v>
      </c>
      <c r="N830">
        <v>6</v>
      </c>
      <c r="O830" s="6">
        <v>45414</v>
      </c>
      <c r="P830" s="6" t="str">
        <f t="shared" si="13"/>
        <v>May</v>
      </c>
      <c r="Q830">
        <v>2</v>
      </c>
    </row>
    <row r="831" spans="12:17" x14ac:dyDescent="0.25">
      <c r="L831">
        <v>830</v>
      </c>
      <c r="M831">
        <v>498</v>
      </c>
      <c r="N831">
        <v>34</v>
      </c>
      <c r="O831" s="6">
        <v>45254</v>
      </c>
      <c r="P831" s="6" t="str">
        <f t="shared" si="13"/>
        <v>Nov</v>
      </c>
      <c r="Q831">
        <v>9</v>
      </c>
    </row>
    <row r="832" spans="12:17" x14ac:dyDescent="0.25">
      <c r="L832">
        <v>831</v>
      </c>
      <c r="M832">
        <v>283</v>
      </c>
      <c r="N832">
        <v>32</v>
      </c>
      <c r="O832" s="6">
        <v>45101</v>
      </c>
      <c r="P832" s="6" t="str">
        <f t="shared" si="13"/>
        <v>Jun</v>
      </c>
      <c r="Q832">
        <v>10</v>
      </c>
    </row>
    <row r="833" spans="12:17" x14ac:dyDescent="0.25">
      <c r="L833">
        <v>832</v>
      </c>
      <c r="M833">
        <v>197</v>
      </c>
      <c r="N833">
        <v>48</v>
      </c>
      <c r="O833" s="6">
        <v>45459</v>
      </c>
      <c r="P833" s="6" t="str">
        <f t="shared" si="13"/>
        <v>Jun</v>
      </c>
      <c r="Q833">
        <v>4</v>
      </c>
    </row>
    <row r="834" spans="12:17" x14ac:dyDescent="0.25">
      <c r="L834">
        <v>833</v>
      </c>
      <c r="M834">
        <v>105</v>
      </c>
      <c r="N834">
        <v>1</v>
      </c>
      <c r="O834" s="6">
        <v>45622</v>
      </c>
      <c r="P834" s="6" t="str">
        <f t="shared" ref="P834:P897" si="14">TEXT(O834,"mmm")</f>
        <v>Nov</v>
      </c>
      <c r="Q834">
        <v>7</v>
      </c>
    </row>
    <row r="835" spans="12:17" x14ac:dyDescent="0.25">
      <c r="L835">
        <v>834</v>
      </c>
      <c r="M835">
        <v>23</v>
      </c>
      <c r="N835">
        <v>13</v>
      </c>
      <c r="O835" s="6">
        <v>45650</v>
      </c>
      <c r="P835" s="6" t="str">
        <f t="shared" si="14"/>
        <v>Dec</v>
      </c>
      <c r="Q835">
        <v>9</v>
      </c>
    </row>
    <row r="836" spans="12:17" x14ac:dyDescent="0.25">
      <c r="L836">
        <v>835</v>
      </c>
      <c r="M836">
        <v>473</v>
      </c>
      <c r="N836">
        <v>23</v>
      </c>
      <c r="O836" s="6">
        <v>45148</v>
      </c>
      <c r="P836" s="6" t="str">
        <f t="shared" si="14"/>
        <v>Aug</v>
      </c>
      <c r="Q836">
        <v>2</v>
      </c>
    </row>
    <row r="837" spans="12:17" x14ac:dyDescent="0.25">
      <c r="L837">
        <v>836</v>
      </c>
      <c r="M837">
        <v>19</v>
      </c>
      <c r="N837">
        <v>5</v>
      </c>
      <c r="O837" s="6">
        <v>45121</v>
      </c>
      <c r="P837" s="6" t="str">
        <f t="shared" si="14"/>
        <v>Jul</v>
      </c>
      <c r="Q837">
        <v>4</v>
      </c>
    </row>
    <row r="838" spans="12:17" x14ac:dyDescent="0.25">
      <c r="L838">
        <v>837</v>
      </c>
      <c r="M838">
        <v>346</v>
      </c>
      <c r="N838">
        <v>47</v>
      </c>
      <c r="O838" s="6">
        <v>45532</v>
      </c>
      <c r="P838" s="6" t="str">
        <f t="shared" si="14"/>
        <v>Aug</v>
      </c>
      <c r="Q838">
        <v>6</v>
      </c>
    </row>
    <row r="839" spans="12:17" x14ac:dyDescent="0.25">
      <c r="L839">
        <v>838</v>
      </c>
      <c r="M839">
        <v>392</v>
      </c>
      <c r="N839">
        <v>21</v>
      </c>
      <c r="O839" s="6">
        <v>45236</v>
      </c>
      <c r="P839" s="6" t="str">
        <f t="shared" si="14"/>
        <v>Nov</v>
      </c>
      <c r="Q839">
        <v>1</v>
      </c>
    </row>
    <row r="840" spans="12:17" x14ac:dyDescent="0.25">
      <c r="L840">
        <v>839</v>
      </c>
      <c r="M840">
        <v>25</v>
      </c>
      <c r="N840">
        <v>43</v>
      </c>
      <c r="O840" s="6">
        <v>45413</v>
      </c>
      <c r="P840" s="6" t="str">
        <f t="shared" si="14"/>
        <v>May</v>
      </c>
      <c r="Q840">
        <v>5</v>
      </c>
    </row>
    <row r="841" spans="12:17" x14ac:dyDescent="0.25">
      <c r="L841">
        <v>840</v>
      </c>
      <c r="M841">
        <v>250</v>
      </c>
      <c r="N841">
        <v>16</v>
      </c>
      <c r="O841" s="6">
        <v>45154</v>
      </c>
      <c r="P841" s="6" t="str">
        <f t="shared" si="14"/>
        <v>Aug</v>
      </c>
      <c r="Q841">
        <v>1</v>
      </c>
    </row>
    <row r="842" spans="12:17" x14ac:dyDescent="0.25">
      <c r="L842">
        <v>841</v>
      </c>
      <c r="M842">
        <v>314</v>
      </c>
      <c r="N842">
        <v>9</v>
      </c>
      <c r="O842" s="6">
        <v>45242</v>
      </c>
      <c r="P842" s="6" t="str">
        <f t="shared" si="14"/>
        <v>Nov</v>
      </c>
      <c r="Q842">
        <v>4</v>
      </c>
    </row>
    <row r="843" spans="12:17" x14ac:dyDescent="0.25">
      <c r="L843">
        <v>842</v>
      </c>
      <c r="M843">
        <v>365</v>
      </c>
      <c r="N843">
        <v>18</v>
      </c>
      <c r="O843" s="6">
        <v>45387</v>
      </c>
      <c r="P843" s="6" t="str">
        <f t="shared" si="14"/>
        <v>Apr</v>
      </c>
      <c r="Q843">
        <v>3</v>
      </c>
    </row>
    <row r="844" spans="12:17" x14ac:dyDescent="0.25">
      <c r="L844">
        <v>843</v>
      </c>
      <c r="M844">
        <v>358</v>
      </c>
      <c r="N844">
        <v>15</v>
      </c>
      <c r="O844" s="6">
        <v>45463</v>
      </c>
      <c r="P844" s="6" t="str">
        <f t="shared" si="14"/>
        <v>Jun</v>
      </c>
      <c r="Q844">
        <v>5</v>
      </c>
    </row>
    <row r="845" spans="12:17" x14ac:dyDescent="0.25">
      <c r="L845">
        <v>844</v>
      </c>
      <c r="M845">
        <v>163</v>
      </c>
      <c r="N845">
        <v>44</v>
      </c>
      <c r="O845" s="6">
        <v>45189</v>
      </c>
      <c r="P845" s="6" t="str">
        <f t="shared" si="14"/>
        <v>Sep</v>
      </c>
      <c r="Q845">
        <v>3</v>
      </c>
    </row>
    <row r="846" spans="12:17" x14ac:dyDescent="0.25">
      <c r="L846">
        <v>845</v>
      </c>
      <c r="M846">
        <v>210</v>
      </c>
      <c r="N846">
        <v>5</v>
      </c>
      <c r="O846" s="6">
        <v>45738</v>
      </c>
      <c r="P846" s="6" t="str">
        <f t="shared" si="14"/>
        <v>Mar</v>
      </c>
      <c r="Q846">
        <v>2</v>
      </c>
    </row>
    <row r="847" spans="12:17" x14ac:dyDescent="0.25">
      <c r="L847">
        <v>846</v>
      </c>
      <c r="M847">
        <v>480</v>
      </c>
      <c r="N847">
        <v>30</v>
      </c>
      <c r="O847" s="6">
        <v>45167</v>
      </c>
      <c r="P847" s="6" t="str">
        <f t="shared" si="14"/>
        <v>Aug</v>
      </c>
      <c r="Q847">
        <v>5</v>
      </c>
    </row>
    <row r="848" spans="12:17" x14ac:dyDescent="0.25">
      <c r="L848">
        <v>847</v>
      </c>
      <c r="M848">
        <v>188</v>
      </c>
      <c r="N848">
        <v>14</v>
      </c>
      <c r="O848" s="6">
        <v>45237</v>
      </c>
      <c r="P848" s="6" t="str">
        <f t="shared" si="14"/>
        <v>Nov</v>
      </c>
      <c r="Q848">
        <v>9</v>
      </c>
    </row>
    <row r="849" spans="12:17" x14ac:dyDescent="0.25">
      <c r="L849">
        <v>848</v>
      </c>
      <c r="M849">
        <v>291</v>
      </c>
      <c r="N849">
        <v>9</v>
      </c>
      <c r="O849" s="6">
        <v>45731</v>
      </c>
      <c r="P849" s="6" t="str">
        <f t="shared" si="14"/>
        <v>Mar</v>
      </c>
      <c r="Q849">
        <v>9</v>
      </c>
    </row>
    <row r="850" spans="12:17" x14ac:dyDescent="0.25">
      <c r="L850">
        <v>849</v>
      </c>
      <c r="M850">
        <v>489</v>
      </c>
      <c r="N850">
        <v>8</v>
      </c>
      <c r="O850" s="6">
        <v>45235</v>
      </c>
      <c r="P850" s="6" t="str">
        <f t="shared" si="14"/>
        <v>Nov</v>
      </c>
      <c r="Q850">
        <v>3</v>
      </c>
    </row>
    <row r="851" spans="12:17" x14ac:dyDescent="0.25">
      <c r="L851">
        <v>850</v>
      </c>
      <c r="M851">
        <v>45</v>
      </c>
      <c r="N851">
        <v>23</v>
      </c>
      <c r="O851" s="6">
        <v>45519</v>
      </c>
      <c r="P851" s="6" t="str">
        <f t="shared" si="14"/>
        <v>Aug</v>
      </c>
      <c r="Q851">
        <v>3</v>
      </c>
    </row>
    <row r="852" spans="12:17" x14ac:dyDescent="0.25">
      <c r="L852">
        <v>851</v>
      </c>
      <c r="M852">
        <v>310</v>
      </c>
      <c r="N852">
        <v>18</v>
      </c>
      <c r="O852" s="6">
        <v>45739</v>
      </c>
      <c r="P852" s="6" t="str">
        <f t="shared" si="14"/>
        <v>Mar</v>
      </c>
      <c r="Q852">
        <v>10</v>
      </c>
    </row>
    <row r="853" spans="12:17" x14ac:dyDescent="0.25">
      <c r="L853">
        <v>852</v>
      </c>
      <c r="M853">
        <v>175</v>
      </c>
      <c r="N853">
        <v>31</v>
      </c>
      <c r="O853" s="6">
        <v>45747</v>
      </c>
      <c r="P853" s="6" t="str">
        <f t="shared" si="14"/>
        <v>Mar</v>
      </c>
      <c r="Q853">
        <v>8</v>
      </c>
    </row>
    <row r="854" spans="12:17" x14ac:dyDescent="0.25">
      <c r="L854">
        <v>853</v>
      </c>
      <c r="M854">
        <v>328</v>
      </c>
      <c r="N854">
        <v>34</v>
      </c>
      <c r="O854" s="6">
        <v>45153</v>
      </c>
      <c r="P854" s="6" t="str">
        <f t="shared" si="14"/>
        <v>Aug</v>
      </c>
      <c r="Q854">
        <v>1</v>
      </c>
    </row>
    <row r="855" spans="12:17" x14ac:dyDescent="0.25">
      <c r="L855">
        <v>854</v>
      </c>
      <c r="M855">
        <v>380</v>
      </c>
      <c r="N855">
        <v>30</v>
      </c>
      <c r="O855" s="6">
        <v>45271</v>
      </c>
      <c r="P855" s="6" t="str">
        <f t="shared" si="14"/>
        <v>Dec</v>
      </c>
      <c r="Q855">
        <v>7</v>
      </c>
    </row>
    <row r="856" spans="12:17" x14ac:dyDescent="0.25">
      <c r="L856">
        <v>855</v>
      </c>
      <c r="M856">
        <v>282</v>
      </c>
      <c r="N856">
        <v>22</v>
      </c>
      <c r="O856" s="6">
        <v>45311</v>
      </c>
      <c r="P856" s="6" t="str">
        <f t="shared" si="14"/>
        <v>Jan</v>
      </c>
      <c r="Q856">
        <v>10</v>
      </c>
    </row>
    <row r="857" spans="12:17" x14ac:dyDescent="0.25">
      <c r="L857">
        <v>856</v>
      </c>
      <c r="M857">
        <v>205</v>
      </c>
      <c r="N857">
        <v>38</v>
      </c>
      <c r="O857" s="6">
        <v>45039</v>
      </c>
      <c r="P857" s="6" t="str">
        <f t="shared" si="14"/>
        <v>Apr</v>
      </c>
      <c r="Q857">
        <v>2</v>
      </c>
    </row>
    <row r="858" spans="12:17" x14ac:dyDescent="0.25">
      <c r="L858">
        <v>857</v>
      </c>
      <c r="M858">
        <v>3</v>
      </c>
      <c r="N858">
        <v>42</v>
      </c>
      <c r="O858" s="6">
        <v>45523</v>
      </c>
      <c r="P858" s="6" t="str">
        <f t="shared" si="14"/>
        <v>Aug</v>
      </c>
      <c r="Q858">
        <v>8</v>
      </c>
    </row>
    <row r="859" spans="12:17" x14ac:dyDescent="0.25">
      <c r="L859">
        <v>858</v>
      </c>
      <c r="M859">
        <v>103</v>
      </c>
      <c r="N859">
        <v>44</v>
      </c>
      <c r="O859" s="6">
        <v>45766</v>
      </c>
      <c r="P859" s="6" t="str">
        <f t="shared" si="14"/>
        <v>Apr</v>
      </c>
      <c r="Q859">
        <v>1</v>
      </c>
    </row>
    <row r="860" spans="12:17" x14ac:dyDescent="0.25">
      <c r="L860">
        <v>859</v>
      </c>
      <c r="M860">
        <v>302</v>
      </c>
      <c r="N860">
        <v>32</v>
      </c>
      <c r="O860" s="6">
        <v>45092</v>
      </c>
      <c r="P860" s="6" t="str">
        <f t="shared" si="14"/>
        <v>Jun</v>
      </c>
      <c r="Q860">
        <v>4</v>
      </c>
    </row>
    <row r="861" spans="12:17" x14ac:dyDescent="0.25">
      <c r="L861">
        <v>860</v>
      </c>
      <c r="M861">
        <v>122</v>
      </c>
      <c r="N861">
        <v>11</v>
      </c>
      <c r="O861" s="6">
        <v>45382</v>
      </c>
      <c r="P861" s="6" t="str">
        <f t="shared" si="14"/>
        <v>Mar</v>
      </c>
      <c r="Q861">
        <v>5</v>
      </c>
    </row>
    <row r="862" spans="12:17" x14ac:dyDescent="0.25">
      <c r="L862">
        <v>861</v>
      </c>
      <c r="M862">
        <v>499</v>
      </c>
      <c r="N862">
        <v>23</v>
      </c>
      <c r="O862" s="6">
        <v>45508</v>
      </c>
      <c r="P862" s="6" t="str">
        <f t="shared" si="14"/>
        <v>Aug</v>
      </c>
      <c r="Q862">
        <v>10</v>
      </c>
    </row>
    <row r="863" spans="12:17" x14ac:dyDescent="0.25">
      <c r="L863">
        <v>862</v>
      </c>
      <c r="M863">
        <v>296</v>
      </c>
      <c r="N863">
        <v>49</v>
      </c>
      <c r="O863" s="6">
        <v>45474</v>
      </c>
      <c r="P863" s="6" t="str">
        <f t="shared" si="14"/>
        <v>Jul</v>
      </c>
      <c r="Q863">
        <v>5</v>
      </c>
    </row>
    <row r="864" spans="12:17" x14ac:dyDescent="0.25">
      <c r="L864">
        <v>863</v>
      </c>
      <c r="M864">
        <v>500</v>
      </c>
      <c r="N864">
        <v>15</v>
      </c>
      <c r="O864" s="6">
        <v>45692</v>
      </c>
      <c r="P864" s="6" t="str">
        <f t="shared" si="14"/>
        <v>Feb</v>
      </c>
      <c r="Q864">
        <v>9</v>
      </c>
    </row>
    <row r="865" spans="12:17" x14ac:dyDescent="0.25">
      <c r="L865">
        <v>864</v>
      </c>
      <c r="M865">
        <v>225</v>
      </c>
      <c r="N865">
        <v>7</v>
      </c>
      <c r="O865" s="6">
        <v>45088</v>
      </c>
      <c r="P865" s="6" t="str">
        <f t="shared" si="14"/>
        <v>Jun</v>
      </c>
      <c r="Q865">
        <v>7</v>
      </c>
    </row>
    <row r="866" spans="12:17" x14ac:dyDescent="0.25">
      <c r="L866">
        <v>865</v>
      </c>
      <c r="M866">
        <v>18</v>
      </c>
      <c r="N866">
        <v>12</v>
      </c>
      <c r="O866" s="6">
        <v>45097</v>
      </c>
      <c r="P866" s="6" t="str">
        <f t="shared" si="14"/>
        <v>Jun</v>
      </c>
      <c r="Q866">
        <v>8</v>
      </c>
    </row>
    <row r="867" spans="12:17" x14ac:dyDescent="0.25">
      <c r="L867">
        <v>866</v>
      </c>
      <c r="M867">
        <v>490</v>
      </c>
      <c r="N867">
        <v>3</v>
      </c>
      <c r="O867" s="6">
        <v>45233</v>
      </c>
      <c r="P867" s="6" t="str">
        <f t="shared" si="14"/>
        <v>Nov</v>
      </c>
      <c r="Q867">
        <v>2</v>
      </c>
    </row>
    <row r="868" spans="12:17" x14ac:dyDescent="0.25">
      <c r="L868">
        <v>867</v>
      </c>
      <c r="M868">
        <v>387</v>
      </c>
      <c r="N868">
        <v>19</v>
      </c>
      <c r="O868" s="6">
        <v>45436</v>
      </c>
      <c r="P868" s="6" t="str">
        <f t="shared" si="14"/>
        <v>May</v>
      </c>
      <c r="Q868">
        <v>2</v>
      </c>
    </row>
    <row r="869" spans="12:17" x14ac:dyDescent="0.25">
      <c r="L869">
        <v>868</v>
      </c>
      <c r="M869">
        <v>62</v>
      </c>
      <c r="N869">
        <v>21</v>
      </c>
      <c r="O869" s="6">
        <v>45706</v>
      </c>
      <c r="P869" s="6" t="str">
        <f t="shared" si="14"/>
        <v>Feb</v>
      </c>
      <c r="Q869">
        <v>8</v>
      </c>
    </row>
    <row r="870" spans="12:17" x14ac:dyDescent="0.25">
      <c r="L870">
        <v>869</v>
      </c>
      <c r="M870">
        <v>497</v>
      </c>
      <c r="N870">
        <v>33</v>
      </c>
      <c r="O870" s="6">
        <v>45525</v>
      </c>
      <c r="P870" s="6" t="str">
        <f t="shared" si="14"/>
        <v>Aug</v>
      </c>
      <c r="Q870">
        <v>7</v>
      </c>
    </row>
    <row r="871" spans="12:17" x14ac:dyDescent="0.25">
      <c r="L871">
        <v>870</v>
      </c>
      <c r="M871">
        <v>481</v>
      </c>
      <c r="N871">
        <v>27</v>
      </c>
      <c r="O871" s="6">
        <v>45201</v>
      </c>
      <c r="P871" s="6" t="str">
        <f t="shared" si="14"/>
        <v>Oct</v>
      </c>
      <c r="Q871">
        <v>6</v>
      </c>
    </row>
    <row r="872" spans="12:17" x14ac:dyDescent="0.25">
      <c r="L872">
        <v>871</v>
      </c>
      <c r="M872">
        <v>446</v>
      </c>
      <c r="N872">
        <v>25</v>
      </c>
      <c r="O872" s="6">
        <v>45703</v>
      </c>
      <c r="P872" s="6" t="str">
        <f t="shared" si="14"/>
        <v>Feb</v>
      </c>
      <c r="Q872">
        <v>5</v>
      </c>
    </row>
    <row r="873" spans="12:17" x14ac:dyDescent="0.25">
      <c r="L873">
        <v>872</v>
      </c>
      <c r="M873">
        <v>482</v>
      </c>
      <c r="N873">
        <v>13</v>
      </c>
      <c r="O873" s="6">
        <v>45605</v>
      </c>
      <c r="P873" s="6" t="str">
        <f t="shared" si="14"/>
        <v>Nov</v>
      </c>
      <c r="Q873">
        <v>3</v>
      </c>
    </row>
    <row r="874" spans="12:17" x14ac:dyDescent="0.25">
      <c r="L874">
        <v>873</v>
      </c>
      <c r="M874">
        <v>270</v>
      </c>
      <c r="N874">
        <v>42</v>
      </c>
      <c r="O874" s="6">
        <v>45657</v>
      </c>
      <c r="P874" s="6" t="str">
        <f t="shared" si="14"/>
        <v>Dec</v>
      </c>
      <c r="Q874">
        <v>6</v>
      </c>
    </row>
    <row r="875" spans="12:17" x14ac:dyDescent="0.25">
      <c r="L875">
        <v>874</v>
      </c>
      <c r="M875">
        <v>442</v>
      </c>
      <c r="N875">
        <v>21</v>
      </c>
      <c r="O875" s="6">
        <v>45124</v>
      </c>
      <c r="P875" s="6" t="str">
        <f t="shared" si="14"/>
        <v>Jul</v>
      </c>
      <c r="Q875">
        <v>8</v>
      </c>
    </row>
    <row r="876" spans="12:17" x14ac:dyDescent="0.25">
      <c r="L876">
        <v>875</v>
      </c>
      <c r="M876">
        <v>294</v>
      </c>
      <c r="N876">
        <v>16</v>
      </c>
      <c r="O876" s="6">
        <v>45455</v>
      </c>
      <c r="P876" s="6" t="str">
        <f t="shared" si="14"/>
        <v>Jun</v>
      </c>
      <c r="Q876">
        <v>7</v>
      </c>
    </row>
    <row r="877" spans="12:17" x14ac:dyDescent="0.25">
      <c r="L877">
        <v>876</v>
      </c>
      <c r="M877">
        <v>291</v>
      </c>
      <c r="N877">
        <v>35</v>
      </c>
      <c r="O877" s="6">
        <v>45546</v>
      </c>
      <c r="P877" s="6" t="str">
        <f t="shared" si="14"/>
        <v>Sep</v>
      </c>
      <c r="Q877">
        <v>6</v>
      </c>
    </row>
    <row r="878" spans="12:17" x14ac:dyDescent="0.25">
      <c r="L878">
        <v>877</v>
      </c>
      <c r="M878">
        <v>275</v>
      </c>
      <c r="N878">
        <v>31</v>
      </c>
      <c r="O878" s="6">
        <v>45707</v>
      </c>
      <c r="P878" s="6" t="str">
        <f t="shared" si="14"/>
        <v>Feb</v>
      </c>
      <c r="Q878">
        <v>5</v>
      </c>
    </row>
    <row r="879" spans="12:17" x14ac:dyDescent="0.25">
      <c r="L879">
        <v>878</v>
      </c>
      <c r="M879">
        <v>37</v>
      </c>
      <c r="N879">
        <v>17</v>
      </c>
      <c r="O879" s="6">
        <v>45737</v>
      </c>
      <c r="P879" s="6" t="str">
        <f t="shared" si="14"/>
        <v>Mar</v>
      </c>
      <c r="Q879">
        <v>6</v>
      </c>
    </row>
    <row r="880" spans="12:17" x14ac:dyDescent="0.25">
      <c r="L880">
        <v>879</v>
      </c>
      <c r="M880">
        <v>428</v>
      </c>
      <c r="N880">
        <v>33</v>
      </c>
      <c r="O880" s="6">
        <v>45547</v>
      </c>
      <c r="P880" s="6" t="str">
        <f t="shared" si="14"/>
        <v>Sep</v>
      </c>
      <c r="Q880">
        <v>7</v>
      </c>
    </row>
    <row r="881" spans="12:17" x14ac:dyDescent="0.25">
      <c r="L881">
        <v>880</v>
      </c>
      <c r="M881">
        <v>81</v>
      </c>
      <c r="N881">
        <v>45</v>
      </c>
      <c r="O881" s="6">
        <v>45700</v>
      </c>
      <c r="P881" s="6" t="str">
        <f t="shared" si="14"/>
        <v>Feb</v>
      </c>
      <c r="Q881">
        <v>3</v>
      </c>
    </row>
    <row r="882" spans="12:17" x14ac:dyDescent="0.25">
      <c r="L882">
        <v>881</v>
      </c>
      <c r="M882">
        <v>266</v>
      </c>
      <c r="N882">
        <v>34</v>
      </c>
      <c r="O882" s="6">
        <v>45362</v>
      </c>
      <c r="P882" s="6" t="str">
        <f t="shared" si="14"/>
        <v>Mar</v>
      </c>
      <c r="Q882">
        <v>8</v>
      </c>
    </row>
    <row r="883" spans="12:17" x14ac:dyDescent="0.25">
      <c r="L883">
        <v>882</v>
      </c>
      <c r="M883">
        <v>297</v>
      </c>
      <c r="N883">
        <v>49</v>
      </c>
      <c r="O883" s="6">
        <v>45598</v>
      </c>
      <c r="P883" s="6" t="str">
        <f t="shared" si="14"/>
        <v>Nov</v>
      </c>
      <c r="Q883">
        <v>10</v>
      </c>
    </row>
    <row r="884" spans="12:17" x14ac:dyDescent="0.25">
      <c r="L884">
        <v>883</v>
      </c>
      <c r="M884">
        <v>462</v>
      </c>
      <c r="N884">
        <v>20</v>
      </c>
      <c r="O884" s="6">
        <v>45595</v>
      </c>
      <c r="P884" s="6" t="str">
        <f t="shared" si="14"/>
        <v>Oct</v>
      </c>
      <c r="Q884">
        <v>9</v>
      </c>
    </row>
    <row r="885" spans="12:17" x14ac:dyDescent="0.25">
      <c r="L885">
        <v>884</v>
      </c>
      <c r="M885">
        <v>444</v>
      </c>
      <c r="N885">
        <v>50</v>
      </c>
      <c r="O885" s="6">
        <v>45513</v>
      </c>
      <c r="P885" s="6" t="str">
        <f t="shared" si="14"/>
        <v>Aug</v>
      </c>
      <c r="Q885">
        <v>2</v>
      </c>
    </row>
    <row r="886" spans="12:17" x14ac:dyDescent="0.25">
      <c r="L886">
        <v>885</v>
      </c>
      <c r="M886">
        <v>228</v>
      </c>
      <c r="N886">
        <v>44</v>
      </c>
      <c r="O886" s="6">
        <v>45752</v>
      </c>
      <c r="P886" s="6" t="str">
        <f t="shared" si="14"/>
        <v>Apr</v>
      </c>
      <c r="Q886">
        <v>1</v>
      </c>
    </row>
    <row r="887" spans="12:17" x14ac:dyDescent="0.25">
      <c r="L887">
        <v>886</v>
      </c>
      <c r="M887">
        <v>272</v>
      </c>
      <c r="N887">
        <v>14</v>
      </c>
      <c r="O887" s="6">
        <v>45322</v>
      </c>
      <c r="P887" s="6" t="str">
        <f t="shared" si="14"/>
        <v>Jan</v>
      </c>
      <c r="Q887">
        <v>10</v>
      </c>
    </row>
    <row r="888" spans="12:17" x14ac:dyDescent="0.25">
      <c r="L888">
        <v>887</v>
      </c>
      <c r="M888">
        <v>440</v>
      </c>
      <c r="N888">
        <v>32</v>
      </c>
      <c r="O888" s="6">
        <v>45672</v>
      </c>
      <c r="P888" s="6" t="str">
        <f t="shared" si="14"/>
        <v>Jan</v>
      </c>
      <c r="Q888">
        <v>2</v>
      </c>
    </row>
    <row r="889" spans="12:17" x14ac:dyDescent="0.25">
      <c r="L889">
        <v>888</v>
      </c>
      <c r="M889">
        <v>486</v>
      </c>
      <c r="N889">
        <v>37</v>
      </c>
      <c r="O889" s="6">
        <v>45449</v>
      </c>
      <c r="P889" s="6" t="str">
        <f t="shared" si="14"/>
        <v>Jun</v>
      </c>
      <c r="Q889">
        <v>6</v>
      </c>
    </row>
    <row r="890" spans="12:17" x14ac:dyDescent="0.25">
      <c r="L890">
        <v>889</v>
      </c>
      <c r="M890">
        <v>40</v>
      </c>
      <c r="N890">
        <v>37</v>
      </c>
      <c r="O890" s="6">
        <v>45104</v>
      </c>
      <c r="P890" s="6" t="str">
        <f t="shared" si="14"/>
        <v>Jun</v>
      </c>
      <c r="Q890">
        <v>5</v>
      </c>
    </row>
    <row r="891" spans="12:17" x14ac:dyDescent="0.25">
      <c r="L891">
        <v>890</v>
      </c>
      <c r="M891">
        <v>463</v>
      </c>
      <c r="N891">
        <v>13</v>
      </c>
      <c r="O891" s="6">
        <v>45764</v>
      </c>
      <c r="P891" s="6" t="str">
        <f t="shared" si="14"/>
        <v>Apr</v>
      </c>
      <c r="Q891">
        <v>7</v>
      </c>
    </row>
    <row r="892" spans="12:17" x14ac:dyDescent="0.25">
      <c r="L892">
        <v>891</v>
      </c>
      <c r="M892">
        <v>248</v>
      </c>
      <c r="N892">
        <v>38</v>
      </c>
      <c r="O892" s="6">
        <v>45391</v>
      </c>
      <c r="P892" s="6" t="str">
        <f t="shared" si="14"/>
        <v>Apr</v>
      </c>
      <c r="Q892">
        <v>6</v>
      </c>
    </row>
    <row r="893" spans="12:17" x14ac:dyDescent="0.25">
      <c r="L893">
        <v>892</v>
      </c>
      <c r="M893">
        <v>262</v>
      </c>
      <c r="N893">
        <v>6</v>
      </c>
      <c r="O893" s="6">
        <v>45078</v>
      </c>
      <c r="P893" s="6" t="str">
        <f t="shared" si="14"/>
        <v>Jun</v>
      </c>
      <c r="Q893">
        <v>4</v>
      </c>
    </row>
    <row r="894" spans="12:17" x14ac:dyDescent="0.25">
      <c r="L894">
        <v>893</v>
      </c>
      <c r="M894">
        <v>159</v>
      </c>
      <c r="N894">
        <v>44</v>
      </c>
      <c r="O894" s="6">
        <v>45536</v>
      </c>
      <c r="P894" s="6" t="str">
        <f t="shared" si="14"/>
        <v>Sep</v>
      </c>
      <c r="Q894">
        <v>3</v>
      </c>
    </row>
    <row r="895" spans="12:17" x14ac:dyDescent="0.25">
      <c r="L895">
        <v>894</v>
      </c>
      <c r="M895">
        <v>76</v>
      </c>
      <c r="N895">
        <v>24</v>
      </c>
      <c r="O895" s="6">
        <v>45098</v>
      </c>
      <c r="P895" s="6" t="str">
        <f t="shared" si="14"/>
        <v>Jun</v>
      </c>
      <c r="Q895">
        <v>9</v>
      </c>
    </row>
    <row r="896" spans="12:17" x14ac:dyDescent="0.25">
      <c r="L896">
        <v>895</v>
      </c>
      <c r="M896">
        <v>295</v>
      </c>
      <c r="N896">
        <v>43</v>
      </c>
      <c r="O896" s="6">
        <v>45119</v>
      </c>
      <c r="P896" s="6" t="str">
        <f t="shared" si="14"/>
        <v>Jul</v>
      </c>
      <c r="Q896">
        <v>6</v>
      </c>
    </row>
    <row r="897" spans="12:17" x14ac:dyDescent="0.25">
      <c r="L897">
        <v>896</v>
      </c>
      <c r="M897">
        <v>495</v>
      </c>
      <c r="N897">
        <v>40</v>
      </c>
      <c r="O897" s="6">
        <v>45148</v>
      </c>
      <c r="P897" s="6" t="str">
        <f t="shared" si="14"/>
        <v>Aug</v>
      </c>
      <c r="Q897">
        <v>1</v>
      </c>
    </row>
    <row r="898" spans="12:17" x14ac:dyDescent="0.25">
      <c r="L898">
        <v>897</v>
      </c>
      <c r="M898">
        <v>292</v>
      </c>
      <c r="N898">
        <v>31</v>
      </c>
      <c r="O898" s="6">
        <v>45155</v>
      </c>
      <c r="P898" s="6" t="str">
        <f t="shared" ref="P898:P961" si="15">TEXT(O898,"mmm")</f>
        <v>Aug</v>
      </c>
      <c r="Q898">
        <v>2</v>
      </c>
    </row>
    <row r="899" spans="12:17" x14ac:dyDescent="0.25">
      <c r="L899">
        <v>898</v>
      </c>
      <c r="M899">
        <v>280</v>
      </c>
      <c r="N899">
        <v>5</v>
      </c>
      <c r="O899" s="6">
        <v>45062</v>
      </c>
      <c r="P899" s="6" t="str">
        <f t="shared" si="15"/>
        <v>May</v>
      </c>
      <c r="Q899">
        <v>9</v>
      </c>
    </row>
    <row r="900" spans="12:17" x14ac:dyDescent="0.25">
      <c r="L900">
        <v>899</v>
      </c>
      <c r="M900">
        <v>413</v>
      </c>
      <c r="N900">
        <v>11</v>
      </c>
      <c r="O900" s="6">
        <v>45061</v>
      </c>
      <c r="P900" s="6" t="str">
        <f t="shared" si="15"/>
        <v>May</v>
      </c>
      <c r="Q900">
        <v>2</v>
      </c>
    </row>
    <row r="901" spans="12:17" x14ac:dyDescent="0.25">
      <c r="L901">
        <v>900</v>
      </c>
      <c r="M901">
        <v>425</v>
      </c>
      <c r="N901">
        <v>30</v>
      </c>
      <c r="O901" s="6">
        <v>45247</v>
      </c>
      <c r="P901" s="6" t="str">
        <f t="shared" si="15"/>
        <v>Nov</v>
      </c>
      <c r="Q901">
        <v>3</v>
      </c>
    </row>
    <row r="902" spans="12:17" x14ac:dyDescent="0.25">
      <c r="L902">
        <v>901</v>
      </c>
      <c r="M902">
        <v>470</v>
      </c>
      <c r="N902">
        <v>48</v>
      </c>
      <c r="O902" s="6">
        <v>45206</v>
      </c>
      <c r="P902" s="6" t="str">
        <f t="shared" si="15"/>
        <v>Oct</v>
      </c>
      <c r="Q902">
        <v>9</v>
      </c>
    </row>
    <row r="903" spans="12:17" x14ac:dyDescent="0.25">
      <c r="L903">
        <v>902</v>
      </c>
      <c r="M903">
        <v>252</v>
      </c>
      <c r="N903">
        <v>24</v>
      </c>
      <c r="O903" s="6">
        <v>45311</v>
      </c>
      <c r="P903" s="6" t="str">
        <f t="shared" si="15"/>
        <v>Jan</v>
      </c>
      <c r="Q903">
        <v>10</v>
      </c>
    </row>
    <row r="904" spans="12:17" x14ac:dyDescent="0.25">
      <c r="L904">
        <v>903</v>
      </c>
      <c r="M904">
        <v>160</v>
      </c>
      <c r="N904">
        <v>30</v>
      </c>
      <c r="O904" s="6">
        <v>45624</v>
      </c>
      <c r="P904" s="6" t="str">
        <f t="shared" si="15"/>
        <v>Nov</v>
      </c>
      <c r="Q904">
        <v>8</v>
      </c>
    </row>
    <row r="905" spans="12:17" x14ac:dyDescent="0.25">
      <c r="L905">
        <v>904</v>
      </c>
      <c r="M905">
        <v>95</v>
      </c>
      <c r="N905">
        <v>45</v>
      </c>
      <c r="O905" s="6">
        <v>45632</v>
      </c>
      <c r="P905" s="6" t="str">
        <f t="shared" si="15"/>
        <v>Dec</v>
      </c>
      <c r="Q905">
        <v>5</v>
      </c>
    </row>
    <row r="906" spans="12:17" x14ac:dyDescent="0.25">
      <c r="L906">
        <v>905</v>
      </c>
      <c r="M906">
        <v>74</v>
      </c>
      <c r="N906">
        <v>41</v>
      </c>
      <c r="O906" s="6">
        <v>45109</v>
      </c>
      <c r="P906" s="6" t="str">
        <f t="shared" si="15"/>
        <v>Jul</v>
      </c>
      <c r="Q906">
        <v>8</v>
      </c>
    </row>
    <row r="907" spans="12:17" x14ac:dyDescent="0.25">
      <c r="L907">
        <v>906</v>
      </c>
      <c r="M907">
        <v>264</v>
      </c>
      <c r="N907">
        <v>9</v>
      </c>
      <c r="O907" s="6">
        <v>45396</v>
      </c>
      <c r="P907" s="6" t="str">
        <f t="shared" si="15"/>
        <v>Apr</v>
      </c>
      <c r="Q907">
        <v>7</v>
      </c>
    </row>
    <row r="908" spans="12:17" x14ac:dyDescent="0.25">
      <c r="L908">
        <v>907</v>
      </c>
      <c r="M908">
        <v>237</v>
      </c>
      <c r="N908">
        <v>15</v>
      </c>
      <c r="O908" s="6">
        <v>45464</v>
      </c>
      <c r="P908" s="6" t="str">
        <f t="shared" si="15"/>
        <v>Jun</v>
      </c>
      <c r="Q908">
        <v>10</v>
      </c>
    </row>
    <row r="909" spans="12:17" x14ac:dyDescent="0.25">
      <c r="L909">
        <v>908</v>
      </c>
      <c r="M909">
        <v>74</v>
      </c>
      <c r="N909">
        <v>29</v>
      </c>
      <c r="O909" s="6">
        <v>45382</v>
      </c>
      <c r="P909" s="6" t="str">
        <f t="shared" si="15"/>
        <v>Mar</v>
      </c>
      <c r="Q909">
        <v>8</v>
      </c>
    </row>
    <row r="910" spans="12:17" x14ac:dyDescent="0.25">
      <c r="L910">
        <v>909</v>
      </c>
      <c r="M910">
        <v>441</v>
      </c>
      <c r="N910">
        <v>1</v>
      </c>
      <c r="O910" s="6">
        <v>45582</v>
      </c>
      <c r="P910" s="6" t="str">
        <f t="shared" si="15"/>
        <v>Oct</v>
      </c>
      <c r="Q910">
        <v>2</v>
      </c>
    </row>
    <row r="911" spans="12:17" x14ac:dyDescent="0.25">
      <c r="L911">
        <v>910</v>
      </c>
      <c r="M911">
        <v>296</v>
      </c>
      <c r="N911">
        <v>21</v>
      </c>
      <c r="O911" s="6">
        <v>45084</v>
      </c>
      <c r="P911" s="6" t="str">
        <f t="shared" si="15"/>
        <v>Jun</v>
      </c>
      <c r="Q911">
        <v>6</v>
      </c>
    </row>
    <row r="912" spans="12:17" x14ac:dyDescent="0.25">
      <c r="L912">
        <v>911</v>
      </c>
      <c r="M912">
        <v>229</v>
      </c>
      <c r="N912">
        <v>5</v>
      </c>
      <c r="O912" s="6">
        <v>45479</v>
      </c>
      <c r="P912" s="6" t="str">
        <f t="shared" si="15"/>
        <v>Jul</v>
      </c>
      <c r="Q912">
        <v>1</v>
      </c>
    </row>
    <row r="913" spans="12:17" x14ac:dyDescent="0.25">
      <c r="L913">
        <v>912</v>
      </c>
      <c r="M913">
        <v>448</v>
      </c>
      <c r="N913">
        <v>5</v>
      </c>
      <c r="O913" s="6">
        <v>45489</v>
      </c>
      <c r="P913" s="6" t="str">
        <f t="shared" si="15"/>
        <v>Jul</v>
      </c>
      <c r="Q913">
        <v>2</v>
      </c>
    </row>
    <row r="914" spans="12:17" x14ac:dyDescent="0.25">
      <c r="L914">
        <v>913</v>
      </c>
      <c r="M914">
        <v>223</v>
      </c>
      <c r="N914">
        <v>15</v>
      </c>
      <c r="O914" s="6">
        <v>45048</v>
      </c>
      <c r="P914" s="6" t="str">
        <f t="shared" si="15"/>
        <v>May</v>
      </c>
      <c r="Q914">
        <v>1</v>
      </c>
    </row>
    <row r="915" spans="12:17" x14ac:dyDescent="0.25">
      <c r="L915">
        <v>914</v>
      </c>
      <c r="M915">
        <v>171</v>
      </c>
      <c r="N915">
        <v>7</v>
      </c>
      <c r="O915" s="6">
        <v>45260</v>
      </c>
      <c r="P915" s="6" t="str">
        <f t="shared" si="15"/>
        <v>Nov</v>
      </c>
      <c r="Q915">
        <v>4</v>
      </c>
    </row>
    <row r="916" spans="12:17" x14ac:dyDescent="0.25">
      <c r="L916">
        <v>915</v>
      </c>
      <c r="M916">
        <v>456</v>
      </c>
      <c r="N916">
        <v>24</v>
      </c>
      <c r="O916" s="6">
        <v>45612</v>
      </c>
      <c r="P916" s="6" t="str">
        <f t="shared" si="15"/>
        <v>Nov</v>
      </c>
      <c r="Q916">
        <v>5</v>
      </c>
    </row>
    <row r="917" spans="12:17" x14ac:dyDescent="0.25">
      <c r="L917">
        <v>916</v>
      </c>
      <c r="M917">
        <v>224</v>
      </c>
      <c r="N917">
        <v>5</v>
      </c>
      <c r="O917" s="6">
        <v>45332</v>
      </c>
      <c r="P917" s="6" t="str">
        <f t="shared" si="15"/>
        <v>Feb</v>
      </c>
      <c r="Q917">
        <v>2</v>
      </c>
    </row>
    <row r="918" spans="12:17" x14ac:dyDescent="0.25">
      <c r="L918">
        <v>917</v>
      </c>
      <c r="M918">
        <v>155</v>
      </c>
      <c r="N918">
        <v>28</v>
      </c>
      <c r="O918" s="6">
        <v>45347</v>
      </c>
      <c r="P918" s="6" t="str">
        <f t="shared" si="15"/>
        <v>Feb</v>
      </c>
      <c r="Q918">
        <v>10</v>
      </c>
    </row>
    <row r="919" spans="12:17" x14ac:dyDescent="0.25">
      <c r="L919">
        <v>918</v>
      </c>
      <c r="M919">
        <v>343</v>
      </c>
      <c r="N919">
        <v>46</v>
      </c>
      <c r="O919" s="6">
        <v>45318</v>
      </c>
      <c r="P919" s="6" t="str">
        <f t="shared" si="15"/>
        <v>Jan</v>
      </c>
      <c r="Q919">
        <v>7</v>
      </c>
    </row>
    <row r="920" spans="12:17" x14ac:dyDescent="0.25">
      <c r="L920">
        <v>919</v>
      </c>
      <c r="M920">
        <v>150</v>
      </c>
      <c r="N920">
        <v>32</v>
      </c>
      <c r="O920" s="6">
        <v>45693</v>
      </c>
      <c r="P920" s="6" t="str">
        <f t="shared" si="15"/>
        <v>Feb</v>
      </c>
      <c r="Q920">
        <v>7</v>
      </c>
    </row>
    <row r="921" spans="12:17" x14ac:dyDescent="0.25">
      <c r="L921">
        <v>920</v>
      </c>
      <c r="M921">
        <v>48</v>
      </c>
      <c r="N921">
        <v>49</v>
      </c>
      <c r="O921" s="6">
        <v>45619</v>
      </c>
      <c r="P921" s="6" t="str">
        <f t="shared" si="15"/>
        <v>Nov</v>
      </c>
      <c r="Q921">
        <v>6</v>
      </c>
    </row>
    <row r="922" spans="12:17" x14ac:dyDescent="0.25">
      <c r="L922">
        <v>921</v>
      </c>
      <c r="M922">
        <v>465</v>
      </c>
      <c r="N922">
        <v>19</v>
      </c>
      <c r="O922" s="6">
        <v>45243</v>
      </c>
      <c r="P922" s="6" t="str">
        <f t="shared" si="15"/>
        <v>Nov</v>
      </c>
      <c r="Q922">
        <v>4</v>
      </c>
    </row>
    <row r="923" spans="12:17" x14ac:dyDescent="0.25">
      <c r="L923">
        <v>922</v>
      </c>
      <c r="M923">
        <v>266</v>
      </c>
      <c r="N923">
        <v>33</v>
      </c>
      <c r="O923" s="6">
        <v>45591</v>
      </c>
      <c r="P923" s="6" t="str">
        <f t="shared" si="15"/>
        <v>Oct</v>
      </c>
      <c r="Q923">
        <v>10</v>
      </c>
    </row>
    <row r="924" spans="12:17" x14ac:dyDescent="0.25">
      <c r="L924">
        <v>923</v>
      </c>
      <c r="M924">
        <v>334</v>
      </c>
      <c r="N924">
        <v>24</v>
      </c>
      <c r="O924" s="6">
        <v>45329</v>
      </c>
      <c r="P924" s="6" t="str">
        <f t="shared" si="15"/>
        <v>Feb</v>
      </c>
      <c r="Q924">
        <v>6</v>
      </c>
    </row>
    <row r="925" spans="12:17" x14ac:dyDescent="0.25">
      <c r="L925">
        <v>924</v>
      </c>
      <c r="M925">
        <v>474</v>
      </c>
      <c r="N925">
        <v>26</v>
      </c>
      <c r="O925" s="6">
        <v>45514</v>
      </c>
      <c r="P925" s="6" t="str">
        <f t="shared" si="15"/>
        <v>Aug</v>
      </c>
      <c r="Q925">
        <v>4</v>
      </c>
    </row>
    <row r="926" spans="12:17" x14ac:dyDescent="0.25">
      <c r="L926">
        <v>925</v>
      </c>
      <c r="M926">
        <v>343</v>
      </c>
      <c r="N926">
        <v>47</v>
      </c>
      <c r="O926" s="6">
        <v>45177</v>
      </c>
      <c r="P926" s="6" t="str">
        <f t="shared" si="15"/>
        <v>Sep</v>
      </c>
      <c r="Q926">
        <v>7</v>
      </c>
    </row>
    <row r="927" spans="12:17" x14ac:dyDescent="0.25">
      <c r="L927">
        <v>926</v>
      </c>
      <c r="M927">
        <v>347</v>
      </c>
      <c r="N927">
        <v>43</v>
      </c>
      <c r="O927" s="6">
        <v>45695</v>
      </c>
      <c r="P927" s="6" t="str">
        <f t="shared" si="15"/>
        <v>Feb</v>
      </c>
      <c r="Q927">
        <v>3</v>
      </c>
    </row>
    <row r="928" spans="12:17" x14ac:dyDescent="0.25">
      <c r="L928">
        <v>927</v>
      </c>
      <c r="M928">
        <v>283</v>
      </c>
      <c r="N928">
        <v>25</v>
      </c>
      <c r="O928" s="6">
        <v>45768</v>
      </c>
      <c r="P928" s="6" t="str">
        <f t="shared" si="15"/>
        <v>Apr</v>
      </c>
      <c r="Q928">
        <v>8</v>
      </c>
    </row>
    <row r="929" spans="12:17" x14ac:dyDescent="0.25">
      <c r="L929">
        <v>928</v>
      </c>
      <c r="M929">
        <v>31</v>
      </c>
      <c r="N929">
        <v>44</v>
      </c>
      <c r="O929" s="6">
        <v>45430</v>
      </c>
      <c r="P929" s="6" t="str">
        <f t="shared" si="15"/>
        <v>May</v>
      </c>
      <c r="Q929">
        <v>8</v>
      </c>
    </row>
    <row r="930" spans="12:17" x14ac:dyDescent="0.25">
      <c r="L930">
        <v>929</v>
      </c>
      <c r="M930">
        <v>406</v>
      </c>
      <c r="N930">
        <v>20</v>
      </c>
      <c r="O930" s="6">
        <v>45600</v>
      </c>
      <c r="P930" s="6" t="str">
        <f t="shared" si="15"/>
        <v>Nov</v>
      </c>
      <c r="Q930">
        <v>3</v>
      </c>
    </row>
    <row r="931" spans="12:17" x14ac:dyDescent="0.25">
      <c r="L931">
        <v>930</v>
      </c>
      <c r="M931">
        <v>63</v>
      </c>
      <c r="N931">
        <v>22</v>
      </c>
      <c r="O931" s="6">
        <v>45167</v>
      </c>
      <c r="P931" s="6" t="str">
        <f t="shared" si="15"/>
        <v>Aug</v>
      </c>
      <c r="Q931">
        <v>1</v>
      </c>
    </row>
    <row r="932" spans="12:17" x14ac:dyDescent="0.25">
      <c r="L932">
        <v>931</v>
      </c>
      <c r="M932">
        <v>288</v>
      </c>
      <c r="N932">
        <v>9</v>
      </c>
      <c r="O932" s="6">
        <v>45739</v>
      </c>
      <c r="P932" s="6" t="str">
        <f t="shared" si="15"/>
        <v>Mar</v>
      </c>
      <c r="Q932">
        <v>4</v>
      </c>
    </row>
    <row r="933" spans="12:17" x14ac:dyDescent="0.25">
      <c r="L933">
        <v>932</v>
      </c>
      <c r="M933">
        <v>51</v>
      </c>
      <c r="N933">
        <v>28</v>
      </c>
      <c r="O933" s="6">
        <v>45678</v>
      </c>
      <c r="P933" s="6" t="str">
        <f t="shared" si="15"/>
        <v>Jan</v>
      </c>
      <c r="Q933">
        <v>3</v>
      </c>
    </row>
    <row r="934" spans="12:17" x14ac:dyDescent="0.25">
      <c r="L934">
        <v>933</v>
      </c>
      <c r="M934">
        <v>430</v>
      </c>
      <c r="N934">
        <v>3</v>
      </c>
      <c r="O934" s="6">
        <v>45396</v>
      </c>
      <c r="P934" s="6" t="str">
        <f t="shared" si="15"/>
        <v>Apr</v>
      </c>
      <c r="Q934">
        <v>7</v>
      </c>
    </row>
    <row r="935" spans="12:17" x14ac:dyDescent="0.25">
      <c r="L935">
        <v>934</v>
      </c>
      <c r="M935">
        <v>349</v>
      </c>
      <c r="N935">
        <v>11</v>
      </c>
      <c r="O935" s="6">
        <v>45751</v>
      </c>
      <c r="P935" s="6" t="str">
        <f t="shared" si="15"/>
        <v>Apr</v>
      </c>
      <c r="Q935">
        <v>6</v>
      </c>
    </row>
    <row r="936" spans="12:17" x14ac:dyDescent="0.25">
      <c r="L936">
        <v>935</v>
      </c>
      <c r="M936">
        <v>257</v>
      </c>
      <c r="N936">
        <v>41</v>
      </c>
      <c r="O936" s="6">
        <v>45507</v>
      </c>
      <c r="P936" s="6" t="str">
        <f t="shared" si="15"/>
        <v>Aug</v>
      </c>
      <c r="Q936">
        <v>2</v>
      </c>
    </row>
    <row r="937" spans="12:17" x14ac:dyDescent="0.25">
      <c r="L937">
        <v>936</v>
      </c>
      <c r="M937">
        <v>160</v>
      </c>
      <c r="N937">
        <v>9</v>
      </c>
      <c r="O937" s="6">
        <v>45276</v>
      </c>
      <c r="P937" s="6" t="str">
        <f t="shared" si="15"/>
        <v>Dec</v>
      </c>
      <c r="Q937">
        <v>2</v>
      </c>
    </row>
    <row r="938" spans="12:17" x14ac:dyDescent="0.25">
      <c r="L938">
        <v>937</v>
      </c>
      <c r="M938">
        <v>223</v>
      </c>
      <c r="N938">
        <v>46</v>
      </c>
      <c r="O938" s="6">
        <v>45612</v>
      </c>
      <c r="P938" s="6" t="str">
        <f t="shared" si="15"/>
        <v>Nov</v>
      </c>
      <c r="Q938">
        <v>3</v>
      </c>
    </row>
    <row r="939" spans="12:17" x14ac:dyDescent="0.25">
      <c r="L939">
        <v>938</v>
      </c>
      <c r="M939">
        <v>69</v>
      </c>
      <c r="N939">
        <v>4</v>
      </c>
      <c r="O939" s="6">
        <v>45506</v>
      </c>
      <c r="P939" s="6" t="str">
        <f t="shared" si="15"/>
        <v>Aug</v>
      </c>
      <c r="Q939">
        <v>3</v>
      </c>
    </row>
    <row r="940" spans="12:17" x14ac:dyDescent="0.25">
      <c r="L940">
        <v>939</v>
      </c>
      <c r="M940">
        <v>200</v>
      </c>
      <c r="N940">
        <v>31</v>
      </c>
      <c r="O940" s="6">
        <v>45636</v>
      </c>
      <c r="P940" s="6" t="str">
        <f t="shared" si="15"/>
        <v>Dec</v>
      </c>
      <c r="Q940">
        <v>9</v>
      </c>
    </row>
    <row r="941" spans="12:17" x14ac:dyDescent="0.25">
      <c r="L941">
        <v>940</v>
      </c>
      <c r="M941">
        <v>469</v>
      </c>
      <c r="N941">
        <v>19</v>
      </c>
      <c r="O941" s="6">
        <v>45287</v>
      </c>
      <c r="P941" s="6" t="str">
        <f t="shared" si="15"/>
        <v>Dec</v>
      </c>
      <c r="Q941">
        <v>4</v>
      </c>
    </row>
    <row r="942" spans="12:17" x14ac:dyDescent="0.25">
      <c r="L942">
        <v>941</v>
      </c>
      <c r="M942">
        <v>331</v>
      </c>
      <c r="N942">
        <v>2</v>
      </c>
      <c r="O942" s="6">
        <v>45617</v>
      </c>
      <c r="P942" s="6" t="str">
        <f t="shared" si="15"/>
        <v>Nov</v>
      </c>
      <c r="Q942">
        <v>9</v>
      </c>
    </row>
    <row r="943" spans="12:17" x14ac:dyDescent="0.25">
      <c r="L943">
        <v>942</v>
      </c>
      <c r="M943">
        <v>436</v>
      </c>
      <c r="N943">
        <v>21</v>
      </c>
      <c r="O943" s="6">
        <v>45371</v>
      </c>
      <c r="P943" s="6" t="str">
        <f t="shared" si="15"/>
        <v>Mar</v>
      </c>
      <c r="Q943">
        <v>5</v>
      </c>
    </row>
    <row r="944" spans="12:17" x14ac:dyDescent="0.25">
      <c r="L944">
        <v>943</v>
      </c>
      <c r="M944">
        <v>447</v>
      </c>
      <c r="N944">
        <v>7</v>
      </c>
      <c r="O944" s="6">
        <v>45748</v>
      </c>
      <c r="P944" s="6" t="str">
        <f t="shared" si="15"/>
        <v>Apr</v>
      </c>
      <c r="Q944">
        <v>2</v>
      </c>
    </row>
    <row r="945" spans="12:17" x14ac:dyDescent="0.25">
      <c r="L945">
        <v>944</v>
      </c>
      <c r="M945">
        <v>385</v>
      </c>
      <c r="N945">
        <v>20</v>
      </c>
      <c r="O945" s="6">
        <v>45537</v>
      </c>
      <c r="P945" s="6" t="str">
        <f t="shared" si="15"/>
        <v>Sep</v>
      </c>
      <c r="Q945">
        <v>5</v>
      </c>
    </row>
    <row r="946" spans="12:17" x14ac:dyDescent="0.25">
      <c r="L946">
        <v>945</v>
      </c>
      <c r="M946">
        <v>181</v>
      </c>
      <c r="N946">
        <v>7</v>
      </c>
      <c r="O946" s="6">
        <v>45685</v>
      </c>
      <c r="P946" s="6" t="str">
        <f t="shared" si="15"/>
        <v>Jan</v>
      </c>
      <c r="Q946">
        <v>10</v>
      </c>
    </row>
    <row r="947" spans="12:17" x14ac:dyDescent="0.25">
      <c r="L947">
        <v>946</v>
      </c>
      <c r="M947">
        <v>268</v>
      </c>
      <c r="N947">
        <v>1</v>
      </c>
      <c r="O947" s="6">
        <v>45723</v>
      </c>
      <c r="P947" s="6" t="str">
        <f t="shared" si="15"/>
        <v>Mar</v>
      </c>
      <c r="Q947">
        <v>7</v>
      </c>
    </row>
    <row r="948" spans="12:17" x14ac:dyDescent="0.25">
      <c r="L948">
        <v>947</v>
      </c>
      <c r="M948">
        <v>336</v>
      </c>
      <c r="N948">
        <v>23</v>
      </c>
      <c r="O948" s="6">
        <v>45401</v>
      </c>
      <c r="P948" s="6" t="str">
        <f t="shared" si="15"/>
        <v>Apr</v>
      </c>
      <c r="Q948">
        <v>9</v>
      </c>
    </row>
    <row r="949" spans="12:17" x14ac:dyDescent="0.25">
      <c r="L949">
        <v>948</v>
      </c>
      <c r="M949">
        <v>363</v>
      </c>
      <c r="N949">
        <v>35</v>
      </c>
      <c r="O949" s="6">
        <v>45423</v>
      </c>
      <c r="P949" s="6" t="str">
        <f t="shared" si="15"/>
        <v>May</v>
      </c>
      <c r="Q949">
        <v>2</v>
      </c>
    </row>
    <row r="950" spans="12:17" x14ac:dyDescent="0.25">
      <c r="L950">
        <v>949</v>
      </c>
      <c r="M950">
        <v>224</v>
      </c>
      <c r="N950">
        <v>28</v>
      </c>
      <c r="O950" s="6">
        <v>45231</v>
      </c>
      <c r="P950" s="6" t="str">
        <f t="shared" si="15"/>
        <v>Nov</v>
      </c>
      <c r="Q950">
        <v>10</v>
      </c>
    </row>
    <row r="951" spans="12:17" x14ac:dyDescent="0.25">
      <c r="L951">
        <v>950</v>
      </c>
      <c r="M951">
        <v>479</v>
      </c>
      <c r="N951">
        <v>21</v>
      </c>
      <c r="O951" s="6">
        <v>45425</v>
      </c>
      <c r="P951" s="6" t="str">
        <f t="shared" si="15"/>
        <v>May</v>
      </c>
      <c r="Q951">
        <v>9</v>
      </c>
    </row>
    <row r="952" spans="12:17" x14ac:dyDescent="0.25">
      <c r="L952">
        <v>951</v>
      </c>
      <c r="M952">
        <v>30</v>
      </c>
      <c r="N952">
        <v>45</v>
      </c>
      <c r="O952" s="6">
        <v>45649</v>
      </c>
      <c r="P952" s="6" t="str">
        <f t="shared" si="15"/>
        <v>Dec</v>
      </c>
      <c r="Q952">
        <v>3</v>
      </c>
    </row>
    <row r="953" spans="12:17" x14ac:dyDescent="0.25">
      <c r="L953">
        <v>952</v>
      </c>
      <c r="M953">
        <v>453</v>
      </c>
      <c r="N953">
        <v>16</v>
      </c>
      <c r="O953" s="6">
        <v>45269</v>
      </c>
      <c r="P953" s="6" t="str">
        <f t="shared" si="15"/>
        <v>Dec</v>
      </c>
      <c r="Q953">
        <v>4</v>
      </c>
    </row>
    <row r="954" spans="12:17" x14ac:dyDescent="0.25">
      <c r="L954">
        <v>953</v>
      </c>
      <c r="M954">
        <v>472</v>
      </c>
      <c r="N954">
        <v>10</v>
      </c>
      <c r="O954" s="6">
        <v>45301</v>
      </c>
      <c r="P954" s="6" t="str">
        <f t="shared" si="15"/>
        <v>Jan</v>
      </c>
      <c r="Q954">
        <v>10</v>
      </c>
    </row>
    <row r="955" spans="12:17" x14ac:dyDescent="0.25">
      <c r="L955">
        <v>954</v>
      </c>
      <c r="M955">
        <v>315</v>
      </c>
      <c r="N955">
        <v>36</v>
      </c>
      <c r="O955" s="6">
        <v>45155</v>
      </c>
      <c r="P955" s="6" t="str">
        <f t="shared" si="15"/>
        <v>Aug</v>
      </c>
      <c r="Q955">
        <v>1</v>
      </c>
    </row>
    <row r="956" spans="12:17" x14ac:dyDescent="0.25">
      <c r="L956">
        <v>955</v>
      </c>
      <c r="M956">
        <v>457</v>
      </c>
      <c r="N956">
        <v>35</v>
      </c>
      <c r="O956" s="6">
        <v>45062</v>
      </c>
      <c r="P956" s="6" t="str">
        <f t="shared" si="15"/>
        <v>May</v>
      </c>
      <c r="Q956">
        <v>9</v>
      </c>
    </row>
    <row r="957" spans="12:17" x14ac:dyDescent="0.25">
      <c r="L957">
        <v>956</v>
      </c>
      <c r="M957">
        <v>500</v>
      </c>
      <c r="N957">
        <v>29</v>
      </c>
      <c r="O957" s="6">
        <v>45610</v>
      </c>
      <c r="P957" s="6" t="str">
        <f t="shared" si="15"/>
        <v>Nov</v>
      </c>
      <c r="Q957">
        <v>6</v>
      </c>
    </row>
    <row r="958" spans="12:17" x14ac:dyDescent="0.25">
      <c r="L958">
        <v>957</v>
      </c>
      <c r="M958">
        <v>341</v>
      </c>
      <c r="N958">
        <v>22</v>
      </c>
      <c r="O958" s="6">
        <v>45039</v>
      </c>
      <c r="P958" s="6" t="str">
        <f t="shared" si="15"/>
        <v>Apr</v>
      </c>
      <c r="Q958">
        <v>9</v>
      </c>
    </row>
    <row r="959" spans="12:17" x14ac:dyDescent="0.25">
      <c r="L959">
        <v>958</v>
      </c>
      <c r="M959">
        <v>189</v>
      </c>
      <c r="N959">
        <v>21</v>
      </c>
      <c r="O959" s="6">
        <v>45370</v>
      </c>
      <c r="P959" s="6" t="str">
        <f t="shared" si="15"/>
        <v>Mar</v>
      </c>
      <c r="Q959">
        <v>3</v>
      </c>
    </row>
    <row r="960" spans="12:17" x14ac:dyDescent="0.25">
      <c r="L960">
        <v>959</v>
      </c>
      <c r="M960">
        <v>458</v>
      </c>
      <c r="N960">
        <v>20</v>
      </c>
      <c r="O960" s="6">
        <v>45366</v>
      </c>
      <c r="P960" s="6" t="str">
        <f t="shared" si="15"/>
        <v>Mar</v>
      </c>
      <c r="Q960">
        <v>2</v>
      </c>
    </row>
    <row r="961" spans="12:17" x14ac:dyDescent="0.25">
      <c r="L961">
        <v>960</v>
      </c>
      <c r="M961">
        <v>238</v>
      </c>
      <c r="N961">
        <v>44</v>
      </c>
      <c r="O961" s="6">
        <v>45731</v>
      </c>
      <c r="P961" s="6" t="str">
        <f t="shared" si="15"/>
        <v>Mar</v>
      </c>
      <c r="Q961">
        <v>6</v>
      </c>
    </row>
    <row r="962" spans="12:17" x14ac:dyDescent="0.25">
      <c r="L962">
        <v>961</v>
      </c>
      <c r="M962">
        <v>200</v>
      </c>
      <c r="N962">
        <v>6</v>
      </c>
      <c r="O962" s="6">
        <v>45261</v>
      </c>
      <c r="P962" s="6" t="str">
        <f t="shared" ref="P962:P1002" si="16">TEXT(O962,"mmm")</f>
        <v>Dec</v>
      </c>
      <c r="Q962">
        <v>5</v>
      </c>
    </row>
    <row r="963" spans="12:17" x14ac:dyDescent="0.25">
      <c r="L963">
        <v>962</v>
      </c>
      <c r="M963">
        <v>154</v>
      </c>
      <c r="N963">
        <v>23</v>
      </c>
      <c r="O963" s="6">
        <v>45567</v>
      </c>
      <c r="P963" s="6" t="str">
        <f t="shared" si="16"/>
        <v>Oct</v>
      </c>
      <c r="Q963">
        <v>7</v>
      </c>
    </row>
    <row r="964" spans="12:17" x14ac:dyDescent="0.25">
      <c r="L964">
        <v>963</v>
      </c>
      <c r="M964">
        <v>464</v>
      </c>
      <c r="N964">
        <v>13</v>
      </c>
      <c r="O964" s="6">
        <v>45534</v>
      </c>
      <c r="P964" s="6" t="str">
        <f t="shared" si="16"/>
        <v>Aug</v>
      </c>
      <c r="Q964">
        <v>1</v>
      </c>
    </row>
    <row r="965" spans="12:17" x14ac:dyDescent="0.25">
      <c r="L965">
        <v>964</v>
      </c>
      <c r="M965">
        <v>493</v>
      </c>
      <c r="N965">
        <v>29</v>
      </c>
      <c r="O965" s="6">
        <v>45404</v>
      </c>
      <c r="P965" s="6" t="str">
        <f t="shared" si="16"/>
        <v>Apr</v>
      </c>
      <c r="Q965">
        <v>8</v>
      </c>
    </row>
    <row r="966" spans="12:17" x14ac:dyDescent="0.25">
      <c r="L966">
        <v>965</v>
      </c>
      <c r="M966">
        <v>79</v>
      </c>
      <c r="N966">
        <v>37</v>
      </c>
      <c r="O966" s="6">
        <v>45244</v>
      </c>
      <c r="P966" s="6" t="str">
        <f t="shared" si="16"/>
        <v>Nov</v>
      </c>
      <c r="Q966">
        <v>3</v>
      </c>
    </row>
    <row r="967" spans="12:17" x14ac:dyDescent="0.25">
      <c r="L967">
        <v>966</v>
      </c>
      <c r="M967">
        <v>219</v>
      </c>
      <c r="N967">
        <v>41</v>
      </c>
      <c r="O967" s="6">
        <v>45113</v>
      </c>
      <c r="P967" s="6" t="str">
        <f t="shared" si="16"/>
        <v>Jul</v>
      </c>
      <c r="Q967">
        <v>4</v>
      </c>
    </row>
    <row r="968" spans="12:17" x14ac:dyDescent="0.25">
      <c r="L968">
        <v>967</v>
      </c>
      <c r="M968">
        <v>132</v>
      </c>
      <c r="N968">
        <v>29</v>
      </c>
      <c r="O968" s="6">
        <v>45276</v>
      </c>
      <c r="P968" s="6" t="str">
        <f t="shared" si="16"/>
        <v>Dec</v>
      </c>
      <c r="Q968">
        <v>9</v>
      </c>
    </row>
    <row r="969" spans="12:17" x14ac:dyDescent="0.25">
      <c r="L969">
        <v>968</v>
      </c>
      <c r="M969">
        <v>134</v>
      </c>
      <c r="N969">
        <v>27</v>
      </c>
      <c r="O969" s="6">
        <v>45295</v>
      </c>
      <c r="P969" s="6" t="str">
        <f t="shared" si="16"/>
        <v>Jan</v>
      </c>
      <c r="Q969">
        <v>8</v>
      </c>
    </row>
    <row r="970" spans="12:17" x14ac:dyDescent="0.25">
      <c r="L970">
        <v>969</v>
      </c>
      <c r="M970">
        <v>495</v>
      </c>
      <c r="N970">
        <v>11</v>
      </c>
      <c r="O970" s="6">
        <v>45406</v>
      </c>
      <c r="P970" s="6" t="str">
        <f t="shared" si="16"/>
        <v>Apr</v>
      </c>
      <c r="Q970">
        <v>3</v>
      </c>
    </row>
    <row r="971" spans="12:17" x14ac:dyDescent="0.25">
      <c r="L971">
        <v>970</v>
      </c>
      <c r="M971">
        <v>458</v>
      </c>
      <c r="N971">
        <v>9</v>
      </c>
      <c r="O971" s="6">
        <v>45232</v>
      </c>
      <c r="P971" s="6" t="str">
        <f t="shared" si="16"/>
        <v>Nov</v>
      </c>
      <c r="Q971">
        <v>5</v>
      </c>
    </row>
    <row r="972" spans="12:17" x14ac:dyDescent="0.25">
      <c r="L972">
        <v>971</v>
      </c>
      <c r="M972">
        <v>346</v>
      </c>
      <c r="N972">
        <v>23</v>
      </c>
      <c r="O972" s="6">
        <v>45720</v>
      </c>
      <c r="P972" s="6" t="str">
        <f t="shared" si="16"/>
        <v>Mar</v>
      </c>
      <c r="Q972">
        <v>5</v>
      </c>
    </row>
    <row r="973" spans="12:17" x14ac:dyDescent="0.25">
      <c r="L973">
        <v>972</v>
      </c>
      <c r="M973">
        <v>393</v>
      </c>
      <c r="N973">
        <v>35</v>
      </c>
      <c r="O973" s="6">
        <v>45705</v>
      </c>
      <c r="P973" s="6" t="str">
        <f t="shared" si="16"/>
        <v>Feb</v>
      </c>
      <c r="Q973">
        <v>6</v>
      </c>
    </row>
    <row r="974" spans="12:17" x14ac:dyDescent="0.25">
      <c r="L974">
        <v>973</v>
      </c>
      <c r="M974">
        <v>316</v>
      </c>
      <c r="N974">
        <v>13</v>
      </c>
      <c r="O974" s="6">
        <v>45413</v>
      </c>
      <c r="P974" s="6" t="str">
        <f t="shared" si="16"/>
        <v>May</v>
      </c>
      <c r="Q974">
        <v>2</v>
      </c>
    </row>
    <row r="975" spans="12:17" x14ac:dyDescent="0.25">
      <c r="L975">
        <v>974</v>
      </c>
      <c r="M975">
        <v>403</v>
      </c>
      <c r="N975">
        <v>47</v>
      </c>
      <c r="O975" s="6">
        <v>45370</v>
      </c>
      <c r="P975" s="6" t="str">
        <f t="shared" si="16"/>
        <v>Mar</v>
      </c>
      <c r="Q975">
        <v>8</v>
      </c>
    </row>
    <row r="976" spans="12:17" x14ac:dyDescent="0.25">
      <c r="L976">
        <v>975</v>
      </c>
      <c r="M976">
        <v>169</v>
      </c>
      <c r="N976">
        <v>43</v>
      </c>
      <c r="O976" s="6">
        <v>45545</v>
      </c>
      <c r="P976" s="6" t="str">
        <f t="shared" si="16"/>
        <v>Sep</v>
      </c>
      <c r="Q976">
        <v>3</v>
      </c>
    </row>
    <row r="977" spans="12:17" x14ac:dyDescent="0.25">
      <c r="L977">
        <v>976</v>
      </c>
      <c r="M977">
        <v>202</v>
      </c>
      <c r="N977">
        <v>35</v>
      </c>
      <c r="O977" s="6">
        <v>45066</v>
      </c>
      <c r="P977" s="6" t="str">
        <f t="shared" si="16"/>
        <v>May</v>
      </c>
      <c r="Q977">
        <v>8</v>
      </c>
    </row>
    <row r="978" spans="12:17" x14ac:dyDescent="0.25">
      <c r="L978">
        <v>977</v>
      </c>
      <c r="M978">
        <v>74</v>
      </c>
      <c r="N978">
        <v>43</v>
      </c>
      <c r="O978" s="6">
        <v>45497</v>
      </c>
      <c r="P978" s="6" t="str">
        <f t="shared" si="16"/>
        <v>Jul</v>
      </c>
      <c r="Q978">
        <v>3</v>
      </c>
    </row>
    <row r="979" spans="12:17" x14ac:dyDescent="0.25">
      <c r="L979">
        <v>978</v>
      </c>
      <c r="M979">
        <v>400</v>
      </c>
      <c r="N979">
        <v>30</v>
      </c>
      <c r="O979" s="6">
        <v>45747</v>
      </c>
      <c r="P979" s="6" t="str">
        <f t="shared" si="16"/>
        <v>Mar</v>
      </c>
      <c r="Q979">
        <v>3</v>
      </c>
    </row>
    <row r="980" spans="12:17" x14ac:dyDescent="0.25">
      <c r="L980">
        <v>979</v>
      </c>
      <c r="M980">
        <v>367</v>
      </c>
      <c r="N980">
        <v>12</v>
      </c>
      <c r="O980" s="6">
        <v>45632</v>
      </c>
      <c r="P980" s="6" t="str">
        <f t="shared" si="16"/>
        <v>Dec</v>
      </c>
      <c r="Q980">
        <v>9</v>
      </c>
    </row>
    <row r="981" spans="12:17" x14ac:dyDescent="0.25">
      <c r="L981">
        <v>980</v>
      </c>
      <c r="M981">
        <v>195</v>
      </c>
      <c r="N981">
        <v>30</v>
      </c>
      <c r="O981" s="6">
        <v>45619</v>
      </c>
      <c r="P981" s="6" t="str">
        <f t="shared" si="16"/>
        <v>Nov</v>
      </c>
      <c r="Q981">
        <v>7</v>
      </c>
    </row>
    <row r="982" spans="12:17" x14ac:dyDescent="0.25">
      <c r="L982">
        <v>981</v>
      </c>
      <c r="M982">
        <v>375</v>
      </c>
      <c r="N982">
        <v>48</v>
      </c>
      <c r="O982" s="6">
        <v>45159</v>
      </c>
      <c r="P982" s="6" t="str">
        <f t="shared" si="16"/>
        <v>Aug</v>
      </c>
      <c r="Q982">
        <v>5</v>
      </c>
    </row>
    <row r="983" spans="12:17" x14ac:dyDescent="0.25">
      <c r="L983">
        <v>982</v>
      </c>
      <c r="M983">
        <v>59</v>
      </c>
      <c r="N983">
        <v>46</v>
      </c>
      <c r="O983" s="6">
        <v>45311</v>
      </c>
      <c r="P983" s="6" t="str">
        <f t="shared" si="16"/>
        <v>Jan</v>
      </c>
      <c r="Q983">
        <v>1</v>
      </c>
    </row>
    <row r="984" spans="12:17" x14ac:dyDescent="0.25">
      <c r="L984">
        <v>983</v>
      </c>
      <c r="M984">
        <v>151</v>
      </c>
      <c r="N984">
        <v>11</v>
      </c>
      <c r="O984" s="6">
        <v>45727</v>
      </c>
      <c r="P984" s="6" t="str">
        <f t="shared" si="16"/>
        <v>Mar</v>
      </c>
      <c r="Q984">
        <v>10</v>
      </c>
    </row>
    <row r="985" spans="12:17" x14ac:dyDescent="0.25">
      <c r="L985">
        <v>984</v>
      </c>
      <c r="M985">
        <v>9</v>
      </c>
      <c r="N985">
        <v>4</v>
      </c>
      <c r="O985" s="6">
        <v>45540</v>
      </c>
      <c r="P985" s="6" t="str">
        <f t="shared" si="16"/>
        <v>Sep</v>
      </c>
      <c r="Q985">
        <v>4</v>
      </c>
    </row>
    <row r="986" spans="12:17" x14ac:dyDescent="0.25">
      <c r="L986">
        <v>985</v>
      </c>
      <c r="M986">
        <v>39</v>
      </c>
      <c r="N986">
        <v>35</v>
      </c>
      <c r="O986" s="6">
        <v>45312</v>
      </c>
      <c r="P986" s="6" t="str">
        <f t="shared" si="16"/>
        <v>Jan</v>
      </c>
      <c r="Q986">
        <v>2</v>
      </c>
    </row>
    <row r="987" spans="12:17" x14ac:dyDescent="0.25">
      <c r="L987">
        <v>986</v>
      </c>
      <c r="M987">
        <v>427</v>
      </c>
      <c r="N987">
        <v>2</v>
      </c>
      <c r="O987" s="6">
        <v>45675</v>
      </c>
      <c r="P987" s="6" t="str">
        <f t="shared" si="16"/>
        <v>Jan</v>
      </c>
      <c r="Q987">
        <v>7</v>
      </c>
    </row>
    <row r="988" spans="12:17" x14ac:dyDescent="0.25">
      <c r="L988">
        <v>987</v>
      </c>
      <c r="M988">
        <v>317</v>
      </c>
      <c r="N988">
        <v>17</v>
      </c>
      <c r="O988" s="6">
        <v>45167</v>
      </c>
      <c r="P988" s="6" t="str">
        <f t="shared" si="16"/>
        <v>Aug</v>
      </c>
      <c r="Q988">
        <v>10</v>
      </c>
    </row>
    <row r="989" spans="12:17" x14ac:dyDescent="0.25">
      <c r="L989">
        <v>988</v>
      </c>
      <c r="M989">
        <v>202</v>
      </c>
      <c r="N989">
        <v>11</v>
      </c>
      <c r="O989" s="6">
        <v>45381</v>
      </c>
      <c r="P989" s="6" t="str">
        <f t="shared" si="16"/>
        <v>Mar</v>
      </c>
      <c r="Q989">
        <v>10</v>
      </c>
    </row>
    <row r="990" spans="12:17" x14ac:dyDescent="0.25">
      <c r="L990">
        <v>989</v>
      </c>
      <c r="M990">
        <v>299</v>
      </c>
      <c r="N990">
        <v>33</v>
      </c>
      <c r="O990" s="6">
        <v>45540</v>
      </c>
      <c r="P990" s="6" t="str">
        <f t="shared" si="16"/>
        <v>Sep</v>
      </c>
      <c r="Q990">
        <v>7</v>
      </c>
    </row>
    <row r="991" spans="12:17" x14ac:dyDescent="0.25">
      <c r="L991">
        <v>990</v>
      </c>
      <c r="M991">
        <v>278</v>
      </c>
      <c r="N991">
        <v>49</v>
      </c>
      <c r="O991" s="6">
        <v>45286</v>
      </c>
      <c r="P991" s="6" t="str">
        <f t="shared" si="16"/>
        <v>Dec</v>
      </c>
      <c r="Q991">
        <v>4</v>
      </c>
    </row>
    <row r="992" spans="12:17" x14ac:dyDescent="0.25">
      <c r="L992">
        <v>991</v>
      </c>
      <c r="M992">
        <v>332</v>
      </c>
      <c r="N992">
        <v>36</v>
      </c>
      <c r="O992" s="6">
        <v>45489</v>
      </c>
      <c r="P992" s="6" t="str">
        <f t="shared" si="16"/>
        <v>Jul</v>
      </c>
      <c r="Q992">
        <v>2</v>
      </c>
    </row>
    <row r="993" spans="12:17" x14ac:dyDescent="0.25">
      <c r="L993">
        <v>992</v>
      </c>
      <c r="M993">
        <v>51</v>
      </c>
      <c r="N993">
        <v>36</v>
      </c>
      <c r="O993" s="6">
        <v>45172</v>
      </c>
      <c r="P993" s="6" t="str">
        <f t="shared" si="16"/>
        <v>Sep</v>
      </c>
      <c r="Q993">
        <v>9</v>
      </c>
    </row>
    <row r="994" spans="12:17" x14ac:dyDescent="0.25">
      <c r="L994">
        <v>993</v>
      </c>
      <c r="M994">
        <v>307</v>
      </c>
      <c r="N994">
        <v>6</v>
      </c>
      <c r="O994" s="6">
        <v>45091</v>
      </c>
      <c r="P994" s="6" t="str">
        <f t="shared" si="16"/>
        <v>Jun</v>
      </c>
      <c r="Q994">
        <v>1</v>
      </c>
    </row>
    <row r="995" spans="12:17" x14ac:dyDescent="0.25">
      <c r="L995">
        <v>994</v>
      </c>
      <c r="M995">
        <v>20</v>
      </c>
      <c r="N995">
        <v>3</v>
      </c>
      <c r="O995" s="6">
        <v>45681</v>
      </c>
      <c r="P995" s="6" t="str">
        <f t="shared" si="16"/>
        <v>Jan</v>
      </c>
      <c r="Q995">
        <v>7</v>
      </c>
    </row>
    <row r="996" spans="12:17" x14ac:dyDescent="0.25">
      <c r="L996">
        <v>995</v>
      </c>
      <c r="M996">
        <v>344</v>
      </c>
      <c r="N996">
        <v>35</v>
      </c>
      <c r="O996" s="6">
        <v>45264</v>
      </c>
      <c r="P996" s="6" t="str">
        <f t="shared" si="16"/>
        <v>Dec</v>
      </c>
      <c r="Q996">
        <v>4</v>
      </c>
    </row>
    <row r="997" spans="12:17" x14ac:dyDescent="0.25">
      <c r="L997">
        <v>996</v>
      </c>
      <c r="M997">
        <v>59</v>
      </c>
      <c r="N997">
        <v>11</v>
      </c>
      <c r="O997" s="6">
        <v>45736</v>
      </c>
      <c r="P997" s="6" t="str">
        <f t="shared" si="16"/>
        <v>Mar</v>
      </c>
      <c r="Q997">
        <v>1</v>
      </c>
    </row>
    <row r="998" spans="12:17" x14ac:dyDescent="0.25">
      <c r="L998">
        <v>997</v>
      </c>
      <c r="M998">
        <v>210</v>
      </c>
      <c r="N998">
        <v>32</v>
      </c>
      <c r="O998" s="6">
        <v>45654</v>
      </c>
      <c r="P998" s="6" t="str">
        <f t="shared" si="16"/>
        <v>Dec</v>
      </c>
      <c r="Q998">
        <v>7</v>
      </c>
    </row>
    <row r="999" spans="12:17" x14ac:dyDescent="0.25">
      <c r="L999">
        <v>998</v>
      </c>
      <c r="M999">
        <v>301</v>
      </c>
      <c r="N999">
        <v>36</v>
      </c>
      <c r="O999" s="6">
        <v>45751</v>
      </c>
      <c r="P999" s="6" t="str">
        <f t="shared" si="16"/>
        <v>Apr</v>
      </c>
      <c r="Q999">
        <v>1</v>
      </c>
    </row>
    <row r="1000" spans="12:17" x14ac:dyDescent="0.25">
      <c r="L1000">
        <v>999</v>
      </c>
      <c r="M1000">
        <v>201</v>
      </c>
      <c r="N1000">
        <v>37</v>
      </c>
      <c r="O1000" s="6">
        <v>45618</v>
      </c>
      <c r="P1000" s="6" t="str">
        <f t="shared" si="16"/>
        <v>Nov</v>
      </c>
      <c r="Q1000">
        <v>6</v>
      </c>
    </row>
    <row r="1001" spans="12:17" x14ac:dyDescent="0.25">
      <c r="L1001">
        <v>1000</v>
      </c>
      <c r="M1001">
        <v>67</v>
      </c>
      <c r="N1001">
        <v>27</v>
      </c>
      <c r="O1001" s="6">
        <v>45748</v>
      </c>
      <c r="P1001" s="6" t="str">
        <f t="shared" si="16"/>
        <v>Apr</v>
      </c>
      <c r="Q1001">
        <v>10</v>
      </c>
    </row>
    <row r="1002" spans="12:17" x14ac:dyDescent="0.25">
      <c r="L1002" t="s">
        <v>2252</v>
      </c>
      <c r="M1002" t="s">
        <v>2252</v>
      </c>
      <c r="N1002" t="s">
        <v>2252</v>
      </c>
      <c r="O1002" s="6" t="s">
        <v>2252</v>
      </c>
      <c r="P1002" s="6" t="str">
        <f t="shared" si="16"/>
        <v/>
      </c>
      <c r="Q1002" t="s">
        <v>2252</v>
      </c>
    </row>
  </sheetData>
  <phoneticPr fontId="19" type="noConversion"/>
  <conditionalFormatting sqref="S2:S1048576">
    <cfRule type="containsText" dxfId="0" priority="1" operator="containsText" text="Highest">
      <formula>NOT(ISERROR(SEARCH("Highest",S2)))</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C9497-4EC4-48F2-8809-EB6CF00F4A41}">
  <dimension ref="A1:B13"/>
  <sheetViews>
    <sheetView workbookViewId="0">
      <selection activeCell="A3" sqref="A3:B13"/>
    </sheetView>
  </sheetViews>
  <sheetFormatPr defaultRowHeight="15" x14ac:dyDescent="0.25"/>
  <cols>
    <col min="1" max="1" width="27.85546875" bestFit="1" customWidth="1"/>
    <col min="2" max="2" width="11.140625" bestFit="1" customWidth="1"/>
  </cols>
  <sheetData>
    <row r="1" spans="1:2" x14ac:dyDescent="0.25">
      <c r="A1" s="31" t="s">
        <v>2343</v>
      </c>
    </row>
    <row r="3" spans="1:2" x14ac:dyDescent="0.25">
      <c r="A3" t="s">
        <v>2254</v>
      </c>
      <c r="B3" t="s">
        <v>2255</v>
      </c>
    </row>
    <row r="4" spans="1:2" x14ac:dyDescent="0.25">
      <c r="A4" t="s">
        <v>2257</v>
      </c>
      <c r="B4" t="s">
        <v>2258</v>
      </c>
    </row>
    <row r="5" spans="1:2" x14ac:dyDescent="0.25">
      <c r="A5" t="s">
        <v>2259</v>
      </c>
      <c r="B5" t="s">
        <v>2258</v>
      </c>
    </row>
    <row r="6" spans="1:2" x14ac:dyDescent="0.25">
      <c r="A6" t="s">
        <v>2260</v>
      </c>
      <c r="B6" t="s">
        <v>2258</v>
      </c>
    </row>
    <row r="7" spans="1:2" x14ac:dyDescent="0.25">
      <c r="A7" t="s">
        <v>2261</v>
      </c>
      <c r="B7" t="s">
        <v>2258</v>
      </c>
    </row>
    <row r="8" spans="1:2" x14ac:dyDescent="0.25">
      <c r="A8" t="s">
        <v>2262</v>
      </c>
      <c r="B8" t="s">
        <v>2258</v>
      </c>
    </row>
    <row r="9" spans="1:2" x14ac:dyDescent="0.25">
      <c r="A9" t="s">
        <v>2263</v>
      </c>
      <c r="B9" t="s">
        <v>2258</v>
      </c>
    </row>
    <row r="10" spans="1:2" x14ac:dyDescent="0.25">
      <c r="A10" t="s">
        <v>2264</v>
      </c>
      <c r="B10" t="s">
        <v>2258</v>
      </c>
    </row>
    <row r="11" spans="1:2" x14ac:dyDescent="0.25">
      <c r="A11" t="s">
        <v>2265</v>
      </c>
      <c r="B11" t="s">
        <v>2258</v>
      </c>
    </row>
    <row r="12" spans="1:2" x14ac:dyDescent="0.25">
      <c r="A12" t="s">
        <v>2266</v>
      </c>
      <c r="B12" t="s">
        <v>2258</v>
      </c>
    </row>
    <row r="13" spans="1:2" x14ac:dyDescent="0.25">
      <c r="A13" t="s">
        <v>2267</v>
      </c>
      <c r="B13" t="s">
        <v>2258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8FD6-28A1-4B77-96FE-771A531D7D28}">
  <dimension ref="A1:H716"/>
  <sheetViews>
    <sheetView tabSelected="1" workbookViewId="0">
      <selection activeCell="C3" sqref="C3:E10"/>
    </sheetView>
  </sheetViews>
  <sheetFormatPr defaultRowHeight="15" x14ac:dyDescent="0.25"/>
  <cols>
    <col min="1" max="1" width="13.7109375" customWidth="1"/>
    <col min="2" max="2" width="7" bestFit="1" customWidth="1"/>
    <col min="4" max="4" width="13.140625" bestFit="1" customWidth="1"/>
    <col min="5" max="5" width="21.5703125" bestFit="1" customWidth="1"/>
    <col min="6" max="6" width="8.85546875" customWidth="1"/>
    <col min="7" max="7" width="49.140625" bestFit="1" customWidth="1"/>
    <col min="8" max="8" width="16.140625" bestFit="1" customWidth="1"/>
    <col min="9" max="10" width="18" bestFit="1" customWidth="1"/>
    <col min="11" max="654" width="47.28515625" bestFit="1" customWidth="1"/>
    <col min="655" max="655" width="21.140625" bestFit="1" customWidth="1"/>
    <col min="656" max="656" width="23.42578125" bestFit="1" customWidth="1"/>
    <col min="657" max="657" width="23" bestFit="1" customWidth="1"/>
  </cols>
  <sheetData>
    <row r="1" spans="1:8" x14ac:dyDescent="0.25">
      <c r="G1" s="5" t="s">
        <v>2342</v>
      </c>
    </row>
    <row r="2" spans="1:8" x14ac:dyDescent="0.25">
      <c r="A2" s="5" t="s">
        <v>2339</v>
      </c>
    </row>
    <row r="3" spans="1:8" x14ac:dyDescent="0.25">
      <c r="A3" s="3" t="s">
        <v>2325</v>
      </c>
      <c r="B3" t="s">
        <v>2338</v>
      </c>
      <c r="D3" s="5" t="s">
        <v>2323</v>
      </c>
      <c r="G3" s="3" t="s">
        <v>2317</v>
      </c>
      <c r="H3" t="s">
        <v>2341</v>
      </c>
    </row>
    <row r="4" spans="1:8" x14ac:dyDescent="0.25">
      <c r="A4" s="4" t="s">
        <v>2326</v>
      </c>
      <c r="B4">
        <v>89</v>
      </c>
      <c r="D4" s="3" t="s">
        <v>2317</v>
      </c>
      <c r="E4" t="s">
        <v>2319</v>
      </c>
      <c r="G4" s="4" t="s">
        <v>598</v>
      </c>
      <c r="H4">
        <v>4</v>
      </c>
    </row>
    <row r="5" spans="1:8" x14ac:dyDescent="0.25">
      <c r="A5" s="4" t="s">
        <v>2327</v>
      </c>
      <c r="B5">
        <v>72</v>
      </c>
      <c r="D5" s="4" t="s">
        <v>2268</v>
      </c>
      <c r="E5">
        <v>5164.8900000000003</v>
      </c>
      <c r="G5" s="27" t="s">
        <v>120</v>
      </c>
      <c r="H5">
        <v>1</v>
      </c>
    </row>
    <row r="6" spans="1:8" x14ac:dyDescent="0.25">
      <c r="A6" s="4" t="s">
        <v>2328</v>
      </c>
      <c r="B6">
        <v>91</v>
      </c>
      <c r="D6" s="4" t="s">
        <v>2300</v>
      </c>
      <c r="E6">
        <v>6217.78</v>
      </c>
      <c r="G6" s="27" t="s">
        <v>439</v>
      </c>
      <c r="H6">
        <v>1</v>
      </c>
    </row>
    <row r="7" spans="1:8" x14ac:dyDescent="0.25">
      <c r="A7" s="4" t="s">
        <v>2329</v>
      </c>
      <c r="B7">
        <v>74</v>
      </c>
      <c r="D7" s="4" t="s">
        <v>2258</v>
      </c>
      <c r="E7">
        <v>4872.96</v>
      </c>
      <c r="G7" s="27" t="s">
        <v>155</v>
      </c>
      <c r="H7">
        <v>1</v>
      </c>
    </row>
    <row r="8" spans="1:8" x14ac:dyDescent="0.25">
      <c r="A8" s="4" t="s">
        <v>2330</v>
      </c>
      <c r="B8">
        <v>89</v>
      </c>
      <c r="D8" s="4" t="s">
        <v>2278</v>
      </c>
      <c r="E8">
        <v>3938.14</v>
      </c>
      <c r="G8" s="27" t="s">
        <v>1099</v>
      </c>
      <c r="H8">
        <v>1</v>
      </c>
    </row>
    <row r="9" spans="1:8" x14ac:dyDescent="0.25">
      <c r="A9" s="4" t="s">
        <v>2331</v>
      </c>
      <c r="B9">
        <v>87</v>
      </c>
      <c r="D9" s="4" t="s">
        <v>2289</v>
      </c>
      <c r="E9">
        <v>4400.83</v>
      </c>
      <c r="G9" s="4" t="s">
        <v>237</v>
      </c>
      <c r="H9">
        <v>3</v>
      </c>
    </row>
    <row r="10" spans="1:8" x14ac:dyDescent="0.25">
      <c r="A10" s="4" t="s">
        <v>2332</v>
      </c>
      <c r="B10">
        <v>78</v>
      </c>
      <c r="D10" s="4" t="s">
        <v>2318</v>
      </c>
      <c r="E10">
        <v>24594.6</v>
      </c>
      <c r="G10" s="27" t="s">
        <v>84</v>
      </c>
      <c r="H10">
        <v>1</v>
      </c>
    </row>
    <row r="11" spans="1:8" x14ac:dyDescent="0.25">
      <c r="A11" s="4" t="s">
        <v>2333</v>
      </c>
      <c r="B11">
        <v>95</v>
      </c>
      <c r="G11" s="27" t="s">
        <v>1084</v>
      </c>
      <c r="H11">
        <v>1</v>
      </c>
    </row>
    <row r="12" spans="1:8" x14ac:dyDescent="0.25">
      <c r="A12" s="4" t="s">
        <v>2334</v>
      </c>
      <c r="B12">
        <v>63</v>
      </c>
      <c r="G12" s="27" t="s">
        <v>232</v>
      </c>
      <c r="H12">
        <v>1</v>
      </c>
    </row>
    <row r="13" spans="1:8" x14ac:dyDescent="0.25">
      <c r="A13" s="4" t="s">
        <v>2335</v>
      </c>
      <c r="B13">
        <v>67</v>
      </c>
      <c r="D13" s="3" t="s">
        <v>2317</v>
      </c>
      <c r="E13" t="s">
        <v>2340</v>
      </c>
      <c r="G13" s="4" t="s">
        <v>463</v>
      </c>
      <c r="H13">
        <v>5</v>
      </c>
    </row>
    <row r="14" spans="1:8" x14ac:dyDescent="0.25">
      <c r="A14" s="4" t="s">
        <v>2336</v>
      </c>
      <c r="B14">
        <v>90</v>
      </c>
      <c r="D14" s="4" t="s">
        <v>2268</v>
      </c>
      <c r="E14">
        <v>10</v>
      </c>
      <c r="G14" s="27" t="s">
        <v>106</v>
      </c>
      <c r="H14">
        <v>1</v>
      </c>
    </row>
    <row r="15" spans="1:8" x14ac:dyDescent="0.25">
      <c r="A15" s="4" t="s">
        <v>2337</v>
      </c>
      <c r="B15">
        <v>105</v>
      </c>
      <c r="D15" s="4" t="s">
        <v>2300</v>
      </c>
      <c r="E15">
        <v>10</v>
      </c>
      <c r="G15" s="27" t="s">
        <v>1282</v>
      </c>
      <c r="H15">
        <v>1</v>
      </c>
    </row>
    <row r="16" spans="1:8" x14ac:dyDescent="0.25">
      <c r="A16" s="4" t="s">
        <v>2318</v>
      </c>
      <c r="B16">
        <v>1000</v>
      </c>
      <c r="D16" s="4" t="s">
        <v>2258</v>
      </c>
      <c r="E16">
        <v>10</v>
      </c>
      <c r="G16" s="27" t="s">
        <v>739</v>
      </c>
      <c r="H16">
        <v>1</v>
      </c>
    </row>
    <row r="17" spans="4:8" x14ac:dyDescent="0.25">
      <c r="D17" s="4" t="s">
        <v>2278</v>
      </c>
      <c r="E17">
        <v>10</v>
      </c>
      <c r="G17" s="27" t="s">
        <v>486</v>
      </c>
      <c r="H17">
        <v>1</v>
      </c>
    </row>
    <row r="18" spans="4:8" x14ac:dyDescent="0.25">
      <c r="D18" s="4" t="s">
        <v>2289</v>
      </c>
      <c r="E18">
        <v>10</v>
      </c>
      <c r="G18" s="27" t="s">
        <v>334</v>
      </c>
      <c r="H18">
        <v>1</v>
      </c>
    </row>
    <row r="19" spans="4:8" x14ac:dyDescent="0.25">
      <c r="D19" s="4" t="s">
        <v>2318</v>
      </c>
      <c r="E19">
        <v>50</v>
      </c>
      <c r="G19" s="4" t="s">
        <v>196</v>
      </c>
      <c r="H19">
        <v>3</v>
      </c>
    </row>
    <row r="20" spans="4:8" x14ac:dyDescent="0.25">
      <c r="G20" s="27" t="s">
        <v>191</v>
      </c>
      <c r="H20">
        <v>1</v>
      </c>
    </row>
    <row r="21" spans="4:8" x14ac:dyDescent="0.25">
      <c r="G21" s="27" t="s">
        <v>1619</v>
      </c>
      <c r="H21">
        <v>1</v>
      </c>
    </row>
    <row r="22" spans="4:8" x14ac:dyDescent="0.25">
      <c r="G22" s="27" t="s">
        <v>1573</v>
      </c>
      <c r="H22">
        <v>1</v>
      </c>
    </row>
    <row r="23" spans="4:8" x14ac:dyDescent="0.25">
      <c r="G23" s="4" t="s">
        <v>142</v>
      </c>
      <c r="H23">
        <v>4</v>
      </c>
    </row>
    <row r="24" spans="4:8" x14ac:dyDescent="0.25">
      <c r="G24" s="27" t="s">
        <v>137</v>
      </c>
      <c r="H24">
        <v>1</v>
      </c>
    </row>
    <row r="25" spans="4:8" x14ac:dyDescent="0.25">
      <c r="G25" s="27" t="s">
        <v>132</v>
      </c>
      <c r="H25">
        <v>1</v>
      </c>
    </row>
    <row r="26" spans="4:8" x14ac:dyDescent="0.25">
      <c r="G26" s="27" t="s">
        <v>944</v>
      </c>
      <c r="H26">
        <v>1</v>
      </c>
    </row>
    <row r="27" spans="4:8" x14ac:dyDescent="0.25">
      <c r="G27" s="27" t="s">
        <v>1112</v>
      </c>
      <c r="H27">
        <v>1</v>
      </c>
    </row>
    <row r="28" spans="4:8" x14ac:dyDescent="0.25">
      <c r="G28" s="4" t="s">
        <v>649</v>
      </c>
      <c r="H28">
        <v>1</v>
      </c>
    </row>
    <row r="29" spans="4:8" x14ac:dyDescent="0.25">
      <c r="G29" s="27" t="s">
        <v>238</v>
      </c>
      <c r="H29">
        <v>1</v>
      </c>
    </row>
    <row r="30" spans="4:8" x14ac:dyDescent="0.25">
      <c r="G30" s="4" t="s">
        <v>1479</v>
      </c>
      <c r="H30">
        <v>3</v>
      </c>
    </row>
    <row r="31" spans="4:8" x14ac:dyDescent="0.25">
      <c r="G31" s="27" t="s">
        <v>559</v>
      </c>
      <c r="H31">
        <v>1</v>
      </c>
    </row>
    <row r="32" spans="4:8" x14ac:dyDescent="0.25">
      <c r="G32" s="27" t="s">
        <v>1483</v>
      </c>
      <c r="H32">
        <v>1</v>
      </c>
    </row>
    <row r="33" spans="7:8" x14ac:dyDescent="0.25">
      <c r="G33" s="27" t="s">
        <v>1914</v>
      </c>
      <c r="H33">
        <v>1</v>
      </c>
    </row>
    <row r="34" spans="7:8" x14ac:dyDescent="0.25">
      <c r="G34" s="4" t="s">
        <v>368</v>
      </c>
      <c r="H34">
        <v>2</v>
      </c>
    </row>
    <row r="35" spans="7:8" x14ac:dyDescent="0.25">
      <c r="G35" s="27" t="s">
        <v>66</v>
      </c>
      <c r="H35">
        <v>1</v>
      </c>
    </row>
    <row r="36" spans="7:8" x14ac:dyDescent="0.25">
      <c r="G36" s="27" t="s">
        <v>167</v>
      </c>
      <c r="H36">
        <v>1</v>
      </c>
    </row>
    <row r="37" spans="7:8" x14ac:dyDescent="0.25">
      <c r="G37" s="4" t="s">
        <v>897</v>
      </c>
      <c r="H37">
        <v>2</v>
      </c>
    </row>
    <row r="38" spans="7:8" x14ac:dyDescent="0.25">
      <c r="G38" s="27" t="s">
        <v>892</v>
      </c>
      <c r="H38">
        <v>1</v>
      </c>
    </row>
    <row r="39" spans="7:8" x14ac:dyDescent="0.25">
      <c r="G39" s="27" t="s">
        <v>926</v>
      </c>
      <c r="H39">
        <v>1</v>
      </c>
    </row>
    <row r="40" spans="7:8" x14ac:dyDescent="0.25">
      <c r="G40" s="4" t="s">
        <v>636</v>
      </c>
      <c r="H40">
        <v>1</v>
      </c>
    </row>
    <row r="41" spans="7:8" x14ac:dyDescent="0.25">
      <c r="G41" s="27" t="s">
        <v>632</v>
      </c>
      <c r="H41">
        <v>1</v>
      </c>
    </row>
    <row r="42" spans="7:8" x14ac:dyDescent="0.25">
      <c r="G42" s="4" t="s">
        <v>208</v>
      </c>
      <c r="H42">
        <v>2</v>
      </c>
    </row>
    <row r="43" spans="7:8" x14ac:dyDescent="0.25">
      <c r="G43" s="27" t="s">
        <v>203</v>
      </c>
      <c r="H43">
        <v>1</v>
      </c>
    </row>
    <row r="44" spans="7:8" x14ac:dyDescent="0.25">
      <c r="G44" s="27" t="s">
        <v>1784</v>
      </c>
      <c r="H44">
        <v>1</v>
      </c>
    </row>
    <row r="45" spans="7:8" x14ac:dyDescent="0.25">
      <c r="G45" s="4" t="s">
        <v>1175</v>
      </c>
      <c r="H45">
        <v>1</v>
      </c>
    </row>
    <row r="46" spans="7:8" x14ac:dyDescent="0.25">
      <c r="G46" s="27" t="s">
        <v>632</v>
      </c>
      <c r="H46">
        <v>1</v>
      </c>
    </row>
    <row r="47" spans="7:8" x14ac:dyDescent="0.25">
      <c r="G47" s="4" t="s">
        <v>160</v>
      </c>
      <c r="H47">
        <v>1</v>
      </c>
    </row>
    <row r="48" spans="7:8" x14ac:dyDescent="0.25">
      <c r="G48" s="27" t="s">
        <v>155</v>
      </c>
      <c r="H48">
        <v>1</v>
      </c>
    </row>
    <row r="49" spans="7:8" x14ac:dyDescent="0.25">
      <c r="G49" s="4" t="s">
        <v>1160</v>
      </c>
      <c r="H49">
        <v>5</v>
      </c>
    </row>
    <row r="50" spans="7:8" x14ac:dyDescent="0.25">
      <c r="G50" s="27" t="s">
        <v>1746</v>
      </c>
      <c r="H50">
        <v>1</v>
      </c>
    </row>
    <row r="51" spans="7:8" x14ac:dyDescent="0.25">
      <c r="G51" s="27" t="s">
        <v>313</v>
      </c>
      <c r="H51">
        <v>1</v>
      </c>
    </row>
    <row r="52" spans="7:8" x14ac:dyDescent="0.25">
      <c r="G52" s="27" t="s">
        <v>398</v>
      </c>
      <c r="H52">
        <v>1</v>
      </c>
    </row>
    <row r="53" spans="7:8" x14ac:dyDescent="0.25">
      <c r="G53" s="27" t="s">
        <v>272</v>
      </c>
      <c r="H53">
        <v>1</v>
      </c>
    </row>
    <row r="54" spans="7:8" x14ac:dyDescent="0.25">
      <c r="G54" s="27" t="s">
        <v>346</v>
      </c>
      <c r="H54">
        <v>1</v>
      </c>
    </row>
    <row r="55" spans="7:8" x14ac:dyDescent="0.25">
      <c r="G55" s="4" t="s">
        <v>1092</v>
      </c>
      <c r="H55">
        <v>3</v>
      </c>
    </row>
    <row r="56" spans="7:8" x14ac:dyDescent="0.25">
      <c r="G56" s="27" t="s">
        <v>1088</v>
      </c>
      <c r="H56">
        <v>1</v>
      </c>
    </row>
    <row r="57" spans="7:8" x14ac:dyDescent="0.25">
      <c r="G57" s="27" t="s">
        <v>2158</v>
      </c>
      <c r="H57">
        <v>1</v>
      </c>
    </row>
    <row r="58" spans="7:8" x14ac:dyDescent="0.25">
      <c r="G58" s="27" t="s">
        <v>24</v>
      </c>
      <c r="H58">
        <v>1</v>
      </c>
    </row>
    <row r="59" spans="7:8" x14ac:dyDescent="0.25">
      <c r="G59" s="4" t="s">
        <v>403</v>
      </c>
      <c r="H59">
        <v>3</v>
      </c>
    </row>
    <row r="60" spans="7:8" x14ac:dyDescent="0.25">
      <c r="G60" s="27" t="s">
        <v>1006</v>
      </c>
      <c r="H60">
        <v>1</v>
      </c>
    </row>
    <row r="61" spans="7:8" x14ac:dyDescent="0.25">
      <c r="G61" s="27" t="s">
        <v>444</v>
      </c>
      <c r="H61">
        <v>1</v>
      </c>
    </row>
    <row r="62" spans="7:8" x14ac:dyDescent="0.25">
      <c r="G62" s="27" t="s">
        <v>398</v>
      </c>
      <c r="H62">
        <v>1</v>
      </c>
    </row>
    <row r="63" spans="7:8" x14ac:dyDescent="0.25">
      <c r="G63" s="4" t="s">
        <v>1598</v>
      </c>
      <c r="H63">
        <v>1</v>
      </c>
    </row>
    <row r="64" spans="7:8" x14ac:dyDescent="0.25">
      <c r="G64" s="27" t="s">
        <v>501</v>
      </c>
      <c r="H64">
        <v>1</v>
      </c>
    </row>
    <row r="65" spans="7:8" x14ac:dyDescent="0.25">
      <c r="G65" s="4" t="s">
        <v>148</v>
      </c>
      <c r="H65">
        <v>3</v>
      </c>
    </row>
    <row r="66" spans="7:8" x14ac:dyDescent="0.25">
      <c r="G66" s="27" t="s">
        <v>143</v>
      </c>
      <c r="H66">
        <v>1</v>
      </c>
    </row>
    <row r="67" spans="7:8" x14ac:dyDescent="0.25">
      <c r="G67" s="27" t="s">
        <v>2090</v>
      </c>
      <c r="H67">
        <v>1</v>
      </c>
    </row>
    <row r="68" spans="7:8" x14ac:dyDescent="0.25">
      <c r="G68" s="27" t="s">
        <v>340</v>
      </c>
      <c r="H68">
        <v>1</v>
      </c>
    </row>
    <row r="69" spans="7:8" x14ac:dyDescent="0.25">
      <c r="G69" s="4" t="s">
        <v>1306</v>
      </c>
      <c r="H69">
        <v>1</v>
      </c>
    </row>
    <row r="70" spans="7:8" x14ac:dyDescent="0.25">
      <c r="G70" s="27" t="s">
        <v>1301</v>
      </c>
      <c r="H70">
        <v>1</v>
      </c>
    </row>
    <row r="71" spans="7:8" x14ac:dyDescent="0.25">
      <c r="G71" s="4" t="s">
        <v>345</v>
      </c>
      <c r="H71">
        <v>1</v>
      </c>
    </row>
    <row r="72" spans="7:8" x14ac:dyDescent="0.25">
      <c r="G72" s="27" t="s">
        <v>340</v>
      </c>
      <c r="H72">
        <v>1</v>
      </c>
    </row>
    <row r="73" spans="7:8" x14ac:dyDescent="0.25">
      <c r="G73" s="4" t="s">
        <v>1194</v>
      </c>
      <c r="H73">
        <v>1</v>
      </c>
    </row>
    <row r="74" spans="7:8" x14ac:dyDescent="0.25">
      <c r="G74" s="27" t="s">
        <v>112</v>
      </c>
      <c r="H74">
        <v>1</v>
      </c>
    </row>
    <row r="75" spans="7:8" x14ac:dyDescent="0.25">
      <c r="G75" s="4" t="s">
        <v>669</v>
      </c>
      <c r="H75">
        <v>3</v>
      </c>
    </row>
    <row r="76" spans="7:8" x14ac:dyDescent="0.25">
      <c r="G76" s="27" t="s">
        <v>220</v>
      </c>
      <c r="H76">
        <v>1</v>
      </c>
    </row>
    <row r="77" spans="7:8" x14ac:dyDescent="0.25">
      <c r="G77" s="27" t="s">
        <v>664</v>
      </c>
      <c r="H77">
        <v>1</v>
      </c>
    </row>
    <row r="78" spans="7:8" x14ac:dyDescent="0.25">
      <c r="G78" s="27" t="s">
        <v>670</v>
      </c>
      <c r="H78">
        <v>1</v>
      </c>
    </row>
    <row r="79" spans="7:8" x14ac:dyDescent="0.25">
      <c r="G79" s="4" t="s">
        <v>1224</v>
      </c>
      <c r="H79">
        <v>1</v>
      </c>
    </row>
    <row r="80" spans="7:8" x14ac:dyDescent="0.25">
      <c r="G80" s="27" t="s">
        <v>632</v>
      </c>
      <c r="H80">
        <v>1</v>
      </c>
    </row>
    <row r="81" spans="7:8" x14ac:dyDescent="0.25">
      <c r="G81" s="4" t="s">
        <v>29</v>
      </c>
      <c r="H81">
        <v>2</v>
      </c>
    </row>
    <row r="82" spans="7:8" x14ac:dyDescent="0.25">
      <c r="G82" s="27" t="s">
        <v>24</v>
      </c>
      <c r="H82">
        <v>1</v>
      </c>
    </row>
    <row r="83" spans="7:8" x14ac:dyDescent="0.25">
      <c r="G83" s="27" t="s">
        <v>744</v>
      </c>
      <c r="H83">
        <v>1</v>
      </c>
    </row>
    <row r="84" spans="7:8" x14ac:dyDescent="0.25">
      <c r="G84" s="4" t="s">
        <v>472</v>
      </c>
      <c r="H84">
        <v>2</v>
      </c>
    </row>
    <row r="85" spans="7:8" x14ac:dyDescent="0.25">
      <c r="G85" s="27" t="s">
        <v>468</v>
      </c>
      <c r="H85">
        <v>1</v>
      </c>
    </row>
    <row r="86" spans="7:8" x14ac:dyDescent="0.25">
      <c r="G86" s="27" t="s">
        <v>674</v>
      </c>
      <c r="H86">
        <v>1</v>
      </c>
    </row>
    <row r="87" spans="7:8" x14ac:dyDescent="0.25">
      <c r="G87" s="4" t="s">
        <v>908</v>
      </c>
      <c r="H87">
        <v>1</v>
      </c>
    </row>
    <row r="88" spans="7:8" x14ac:dyDescent="0.25">
      <c r="G88" s="27" t="s">
        <v>903</v>
      </c>
      <c r="H88">
        <v>1</v>
      </c>
    </row>
    <row r="89" spans="7:8" x14ac:dyDescent="0.25">
      <c r="G89" s="4" t="s">
        <v>1704</v>
      </c>
      <c r="H89">
        <v>2</v>
      </c>
    </row>
    <row r="90" spans="7:8" x14ac:dyDescent="0.25">
      <c r="G90" s="27" t="s">
        <v>197</v>
      </c>
      <c r="H90">
        <v>1</v>
      </c>
    </row>
    <row r="91" spans="7:8" x14ac:dyDescent="0.25">
      <c r="G91" s="27" t="s">
        <v>754</v>
      </c>
      <c r="H91">
        <v>1</v>
      </c>
    </row>
    <row r="92" spans="7:8" x14ac:dyDescent="0.25">
      <c r="G92" s="4" t="s">
        <v>1948</v>
      </c>
      <c r="H92">
        <v>1</v>
      </c>
    </row>
    <row r="93" spans="7:8" x14ac:dyDescent="0.25">
      <c r="G93" s="27" t="s">
        <v>1440</v>
      </c>
      <c r="H93">
        <v>1</v>
      </c>
    </row>
    <row r="94" spans="7:8" x14ac:dyDescent="0.25">
      <c r="G94" s="4" t="s">
        <v>154</v>
      </c>
      <c r="H94">
        <v>3</v>
      </c>
    </row>
    <row r="95" spans="7:8" x14ac:dyDescent="0.25">
      <c r="G95" s="27" t="s">
        <v>559</v>
      </c>
      <c r="H95">
        <v>1</v>
      </c>
    </row>
    <row r="96" spans="7:8" x14ac:dyDescent="0.25">
      <c r="G96" s="27" t="s">
        <v>149</v>
      </c>
      <c r="H96">
        <v>1</v>
      </c>
    </row>
    <row r="97" spans="7:8" x14ac:dyDescent="0.25">
      <c r="G97" s="27" t="s">
        <v>250</v>
      </c>
      <c r="H97">
        <v>1</v>
      </c>
    </row>
    <row r="98" spans="7:8" x14ac:dyDescent="0.25">
      <c r="G98" s="4" t="s">
        <v>536</v>
      </c>
      <c r="H98">
        <v>3</v>
      </c>
    </row>
    <row r="99" spans="7:8" x14ac:dyDescent="0.25">
      <c r="G99" s="27" t="s">
        <v>1409</v>
      </c>
      <c r="H99">
        <v>1</v>
      </c>
    </row>
    <row r="100" spans="7:8" x14ac:dyDescent="0.25">
      <c r="G100" s="27" t="s">
        <v>155</v>
      </c>
      <c r="H100">
        <v>1</v>
      </c>
    </row>
    <row r="101" spans="7:8" x14ac:dyDescent="0.25">
      <c r="G101" s="27" t="s">
        <v>1670</v>
      </c>
      <c r="H101">
        <v>1</v>
      </c>
    </row>
    <row r="102" spans="7:8" x14ac:dyDescent="0.25">
      <c r="G102" s="4" t="s">
        <v>1139</v>
      </c>
      <c r="H102">
        <v>1</v>
      </c>
    </row>
    <row r="103" spans="7:8" x14ac:dyDescent="0.25">
      <c r="G103" s="27" t="s">
        <v>60</v>
      </c>
      <c r="H103">
        <v>1</v>
      </c>
    </row>
    <row r="104" spans="7:8" x14ac:dyDescent="0.25">
      <c r="G104" s="4" t="s">
        <v>1170</v>
      </c>
      <c r="H104">
        <v>2</v>
      </c>
    </row>
    <row r="105" spans="7:8" x14ac:dyDescent="0.25">
      <c r="G105" s="27" t="s">
        <v>760</v>
      </c>
      <c r="H105">
        <v>1</v>
      </c>
    </row>
    <row r="106" spans="7:8" x14ac:dyDescent="0.25">
      <c r="G106" s="27" t="s">
        <v>501</v>
      </c>
      <c r="H106">
        <v>1</v>
      </c>
    </row>
    <row r="107" spans="7:8" x14ac:dyDescent="0.25">
      <c r="G107" s="4" t="s">
        <v>178</v>
      </c>
      <c r="H107">
        <v>4</v>
      </c>
    </row>
    <row r="108" spans="7:8" x14ac:dyDescent="0.25">
      <c r="G108" s="27" t="s">
        <v>173</v>
      </c>
      <c r="H108">
        <v>1</v>
      </c>
    </row>
    <row r="109" spans="7:8" x14ac:dyDescent="0.25">
      <c r="G109" s="27" t="s">
        <v>167</v>
      </c>
      <c r="H109">
        <v>1</v>
      </c>
    </row>
    <row r="110" spans="7:8" x14ac:dyDescent="0.25">
      <c r="G110" s="27" t="s">
        <v>659</v>
      </c>
      <c r="H110">
        <v>1</v>
      </c>
    </row>
    <row r="111" spans="7:8" x14ac:dyDescent="0.25">
      <c r="G111" s="27" t="s">
        <v>112</v>
      </c>
      <c r="H111">
        <v>1</v>
      </c>
    </row>
    <row r="112" spans="7:8" x14ac:dyDescent="0.25">
      <c r="G112" s="4" t="s">
        <v>312</v>
      </c>
      <c r="H112">
        <v>1</v>
      </c>
    </row>
    <row r="113" spans="7:8" x14ac:dyDescent="0.25">
      <c r="G113" s="27" t="s">
        <v>308</v>
      </c>
      <c r="H113">
        <v>1</v>
      </c>
    </row>
    <row r="114" spans="7:8" x14ac:dyDescent="0.25">
      <c r="G114" s="4" t="s">
        <v>779</v>
      </c>
      <c r="H114">
        <v>3</v>
      </c>
    </row>
    <row r="115" spans="7:8" x14ac:dyDescent="0.25">
      <c r="G115" s="27" t="s">
        <v>954</v>
      </c>
      <c r="H115">
        <v>1</v>
      </c>
    </row>
    <row r="116" spans="7:8" x14ac:dyDescent="0.25">
      <c r="G116" s="27" t="s">
        <v>892</v>
      </c>
      <c r="H116">
        <v>1</v>
      </c>
    </row>
    <row r="117" spans="7:8" x14ac:dyDescent="0.25">
      <c r="G117" s="27" t="s">
        <v>238</v>
      </c>
      <c r="H117">
        <v>1</v>
      </c>
    </row>
    <row r="118" spans="7:8" x14ac:dyDescent="0.25">
      <c r="G118" s="4" t="s">
        <v>1699</v>
      </c>
      <c r="H118">
        <v>1</v>
      </c>
    </row>
    <row r="119" spans="7:8" x14ac:dyDescent="0.25">
      <c r="G119" s="27" t="s">
        <v>1695</v>
      </c>
      <c r="H119">
        <v>1</v>
      </c>
    </row>
    <row r="120" spans="7:8" x14ac:dyDescent="0.25">
      <c r="G120" s="4" t="s">
        <v>935</v>
      </c>
      <c r="H120">
        <v>3</v>
      </c>
    </row>
    <row r="121" spans="7:8" x14ac:dyDescent="0.25">
      <c r="G121" s="27" t="s">
        <v>856</v>
      </c>
      <c r="H121">
        <v>1</v>
      </c>
    </row>
    <row r="122" spans="7:8" x14ac:dyDescent="0.25">
      <c r="G122" s="27" t="s">
        <v>197</v>
      </c>
      <c r="H122">
        <v>1</v>
      </c>
    </row>
    <row r="123" spans="7:8" x14ac:dyDescent="0.25">
      <c r="G123" s="27" t="s">
        <v>524</v>
      </c>
      <c r="H123">
        <v>1</v>
      </c>
    </row>
    <row r="124" spans="7:8" x14ac:dyDescent="0.25">
      <c r="G124" s="4" t="s">
        <v>547</v>
      </c>
      <c r="H124">
        <v>3</v>
      </c>
    </row>
    <row r="125" spans="7:8" x14ac:dyDescent="0.25">
      <c r="G125" s="27" t="s">
        <v>439</v>
      </c>
      <c r="H125">
        <v>1</v>
      </c>
    </row>
    <row r="126" spans="7:8" x14ac:dyDescent="0.25">
      <c r="G126" s="27" t="s">
        <v>944</v>
      </c>
      <c r="H126">
        <v>1</v>
      </c>
    </row>
    <row r="127" spans="7:8" x14ac:dyDescent="0.25">
      <c r="G127" s="27" t="s">
        <v>543</v>
      </c>
      <c r="H127">
        <v>1</v>
      </c>
    </row>
    <row r="128" spans="7:8" x14ac:dyDescent="0.25">
      <c r="G128" s="4" t="s">
        <v>111</v>
      </c>
      <c r="H128">
        <v>3</v>
      </c>
    </row>
    <row r="129" spans="7:8" x14ac:dyDescent="0.25">
      <c r="G129" s="27" t="s">
        <v>106</v>
      </c>
      <c r="H129">
        <v>1</v>
      </c>
    </row>
    <row r="130" spans="7:8" x14ac:dyDescent="0.25">
      <c r="G130" s="27" t="s">
        <v>1985</v>
      </c>
      <c r="H130">
        <v>1</v>
      </c>
    </row>
    <row r="131" spans="7:8" x14ac:dyDescent="0.25">
      <c r="G131" s="27" t="s">
        <v>1471</v>
      </c>
      <c r="H131">
        <v>1</v>
      </c>
    </row>
    <row r="132" spans="7:8" x14ac:dyDescent="0.25">
      <c r="G132" s="4" t="s">
        <v>542</v>
      </c>
      <c r="H132">
        <v>3</v>
      </c>
    </row>
    <row r="133" spans="7:8" x14ac:dyDescent="0.25">
      <c r="G133" s="27" t="s">
        <v>793</v>
      </c>
      <c r="H133">
        <v>1</v>
      </c>
    </row>
    <row r="134" spans="7:8" x14ac:dyDescent="0.25">
      <c r="G134" s="27" t="s">
        <v>537</v>
      </c>
      <c r="H134">
        <v>1</v>
      </c>
    </row>
    <row r="135" spans="7:8" x14ac:dyDescent="0.25">
      <c r="G135" s="27" t="s">
        <v>24</v>
      </c>
      <c r="H135">
        <v>1</v>
      </c>
    </row>
    <row r="136" spans="7:8" x14ac:dyDescent="0.25">
      <c r="G136" s="4" t="s">
        <v>1734</v>
      </c>
      <c r="H136">
        <v>1</v>
      </c>
    </row>
    <row r="137" spans="7:8" x14ac:dyDescent="0.25">
      <c r="G137" s="27" t="s">
        <v>1670</v>
      </c>
      <c r="H137">
        <v>1</v>
      </c>
    </row>
    <row r="138" spans="7:8" x14ac:dyDescent="0.25">
      <c r="G138" s="4" t="s">
        <v>47</v>
      </c>
      <c r="H138">
        <v>4</v>
      </c>
    </row>
    <row r="139" spans="7:8" x14ac:dyDescent="0.25">
      <c r="G139" s="27" t="s">
        <v>42</v>
      </c>
      <c r="H139">
        <v>1</v>
      </c>
    </row>
    <row r="140" spans="7:8" x14ac:dyDescent="0.25">
      <c r="G140" s="27" t="s">
        <v>1260</v>
      </c>
      <c r="H140">
        <v>1</v>
      </c>
    </row>
    <row r="141" spans="7:8" x14ac:dyDescent="0.25">
      <c r="G141" s="27" t="s">
        <v>1444</v>
      </c>
      <c r="H141">
        <v>1</v>
      </c>
    </row>
    <row r="142" spans="7:8" x14ac:dyDescent="0.25">
      <c r="G142" s="27" t="s">
        <v>771</v>
      </c>
      <c r="H142">
        <v>1</v>
      </c>
    </row>
    <row r="143" spans="7:8" x14ac:dyDescent="0.25">
      <c r="G143" s="4" t="s">
        <v>17</v>
      </c>
      <c r="H143">
        <v>4</v>
      </c>
    </row>
    <row r="144" spans="7:8" x14ac:dyDescent="0.25">
      <c r="G144" s="27" t="s">
        <v>2051</v>
      </c>
      <c r="H144">
        <v>1</v>
      </c>
    </row>
    <row r="145" spans="7:8" x14ac:dyDescent="0.25">
      <c r="G145" s="27" t="s">
        <v>12</v>
      </c>
      <c r="H145">
        <v>1</v>
      </c>
    </row>
    <row r="146" spans="7:8" x14ac:dyDescent="0.25">
      <c r="G146" s="27" t="s">
        <v>273</v>
      </c>
      <c r="H146">
        <v>1</v>
      </c>
    </row>
    <row r="147" spans="7:8" x14ac:dyDescent="0.25">
      <c r="G147" s="27" t="s">
        <v>185</v>
      </c>
      <c r="H147">
        <v>1</v>
      </c>
    </row>
    <row r="148" spans="7:8" x14ac:dyDescent="0.25">
      <c r="G148" s="4" t="s">
        <v>225</v>
      </c>
      <c r="H148">
        <v>6</v>
      </c>
    </row>
    <row r="149" spans="7:8" x14ac:dyDescent="0.25">
      <c r="G149" s="27" t="s">
        <v>851</v>
      </c>
      <c r="H149">
        <v>1</v>
      </c>
    </row>
    <row r="150" spans="7:8" x14ac:dyDescent="0.25">
      <c r="G150" s="27" t="s">
        <v>439</v>
      </c>
      <c r="H150">
        <v>1</v>
      </c>
    </row>
    <row r="151" spans="7:8" x14ac:dyDescent="0.25">
      <c r="G151" s="27" t="s">
        <v>289</v>
      </c>
      <c r="H151">
        <v>1</v>
      </c>
    </row>
    <row r="152" spans="7:8" x14ac:dyDescent="0.25">
      <c r="G152" s="27" t="s">
        <v>1282</v>
      </c>
      <c r="H152">
        <v>1</v>
      </c>
    </row>
    <row r="153" spans="7:8" x14ac:dyDescent="0.25">
      <c r="G153" s="27" t="s">
        <v>220</v>
      </c>
      <c r="H153">
        <v>1</v>
      </c>
    </row>
    <row r="154" spans="7:8" x14ac:dyDescent="0.25">
      <c r="G154" s="27" t="s">
        <v>986</v>
      </c>
      <c r="H154">
        <v>1</v>
      </c>
    </row>
    <row r="155" spans="7:8" x14ac:dyDescent="0.25">
      <c r="G155" s="4" t="s">
        <v>265</v>
      </c>
      <c r="H155">
        <v>3</v>
      </c>
    </row>
    <row r="156" spans="7:8" x14ac:dyDescent="0.25">
      <c r="G156" s="27" t="s">
        <v>260</v>
      </c>
      <c r="H156">
        <v>1</v>
      </c>
    </row>
    <row r="157" spans="7:8" x14ac:dyDescent="0.25">
      <c r="G157" s="27" t="s">
        <v>1619</v>
      </c>
      <c r="H157">
        <v>1</v>
      </c>
    </row>
    <row r="158" spans="7:8" x14ac:dyDescent="0.25">
      <c r="G158" s="27" t="s">
        <v>739</v>
      </c>
      <c r="H158">
        <v>1</v>
      </c>
    </row>
    <row r="159" spans="7:8" x14ac:dyDescent="0.25">
      <c r="G159" s="4" t="s">
        <v>1098</v>
      </c>
      <c r="H159">
        <v>1</v>
      </c>
    </row>
    <row r="160" spans="7:8" x14ac:dyDescent="0.25">
      <c r="G160" s="27" t="s">
        <v>1093</v>
      </c>
      <c r="H160">
        <v>1</v>
      </c>
    </row>
    <row r="161" spans="7:8" x14ac:dyDescent="0.25">
      <c r="G161" s="4" t="s">
        <v>438</v>
      </c>
      <c r="H161">
        <v>7</v>
      </c>
    </row>
    <row r="162" spans="7:8" x14ac:dyDescent="0.25">
      <c r="G162" s="27" t="s">
        <v>793</v>
      </c>
      <c r="H162">
        <v>1</v>
      </c>
    </row>
    <row r="163" spans="7:8" x14ac:dyDescent="0.25">
      <c r="G163" s="27" t="s">
        <v>2060</v>
      </c>
      <c r="H163">
        <v>1</v>
      </c>
    </row>
    <row r="164" spans="7:8" x14ac:dyDescent="0.25">
      <c r="G164" s="27" t="s">
        <v>523</v>
      </c>
      <c r="H164">
        <v>1</v>
      </c>
    </row>
    <row r="165" spans="7:8" x14ac:dyDescent="0.25">
      <c r="G165" s="27" t="s">
        <v>226</v>
      </c>
      <c r="H165">
        <v>1</v>
      </c>
    </row>
    <row r="166" spans="7:8" x14ac:dyDescent="0.25">
      <c r="G166" s="27" t="s">
        <v>1824</v>
      </c>
      <c r="H166">
        <v>1</v>
      </c>
    </row>
    <row r="167" spans="7:8" x14ac:dyDescent="0.25">
      <c r="G167" s="27" t="s">
        <v>1310</v>
      </c>
      <c r="H167">
        <v>1</v>
      </c>
    </row>
    <row r="168" spans="7:8" x14ac:dyDescent="0.25">
      <c r="G168" s="27" t="s">
        <v>72</v>
      </c>
      <c r="H168">
        <v>1</v>
      </c>
    </row>
    <row r="169" spans="7:8" x14ac:dyDescent="0.25">
      <c r="G169" s="4" t="s">
        <v>425</v>
      </c>
      <c r="H169">
        <v>2</v>
      </c>
    </row>
    <row r="170" spans="7:8" x14ac:dyDescent="0.25">
      <c r="G170" s="27" t="s">
        <v>66</v>
      </c>
      <c r="H170">
        <v>1</v>
      </c>
    </row>
    <row r="171" spans="7:8" x14ac:dyDescent="0.25">
      <c r="G171" s="27" t="s">
        <v>420</v>
      </c>
      <c r="H171">
        <v>1</v>
      </c>
    </row>
    <row r="172" spans="7:8" x14ac:dyDescent="0.25">
      <c r="G172" s="4" t="s">
        <v>985</v>
      </c>
      <c r="H172">
        <v>1</v>
      </c>
    </row>
    <row r="173" spans="7:8" x14ac:dyDescent="0.25">
      <c r="G173" s="27" t="s">
        <v>980</v>
      </c>
      <c r="H173">
        <v>1</v>
      </c>
    </row>
    <row r="174" spans="7:8" x14ac:dyDescent="0.25">
      <c r="G174" s="4" t="s">
        <v>467</v>
      </c>
      <c r="H174">
        <v>2</v>
      </c>
    </row>
    <row r="175" spans="7:8" x14ac:dyDescent="0.25">
      <c r="G175" s="27" t="s">
        <v>84</v>
      </c>
      <c r="H175">
        <v>1</v>
      </c>
    </row>
    <row r="176" spans="7:8" x14ac:dyDescent="0.25">
      <c r="G176" s="27" t="s">
        <v>464</v>
      </c>
      <c r="H176">
        <v>1</v>
      </c>
    </row>
    <row r="177" spans="7:8" x14ac:dyDescent="0.25">
      <c r="G177" s="4" t="s">
        <v>891</v>
      </c>
      <c r="H177">
        <v>2</v>
      </c>
    </row>
    <row r="178" spans="7:8" x14ac:dyDescent="0.25">
      <c r="G178" s="27" t="s">
        <v>501</v>
      </c>
      <c r="H178">
        <v>1</v>
      </c>
    </row>
    <row r="179" spans="7:8" x14ac:dyDescent="0.25">
      <c r="G179" s="27" t="s">
        <v>1406</v>
      </c>
      <c r="H179">
        <v>1</v>
      </c>
    </row>
    <row r="180" spans="7:8" x14ac:dyDescent="0.25">
      <c r="G180" s="4" t="s">
        <v>1810</v>
      </c>
      <c r="H180">
        <v>1</v>
      </c>
    </row>
    <row r="181" spans="7:8" x14ac:dyDescent="0.25">
      <c r="G181" s="27" t="s">
        <v>1806</v>
      </c>
      <c r="H181">
        <v>1</v>
      </c>
    </row>
    <row r="182" spans="7:8" x14ac:dyDescent="0.25">
      <c r="G182" s="4" t="s">
        <v>1005</v>
      </c>
      <c r="H182">
        <v>1</v>
      </c>
    </row>
    <row r="183" spans="7:8" x14ac:dyDescent="0.25">
      <c r="G183" s="27" t="s">
        <v>1001</v>
      </c>
      <c r="H183">
        <v>1</v>
      </c>
    </row>
    <row r="184" spans="7:8" x14ac:dyDescent="0.25">
      <c r="G184" s="4" t="s">
        <v>1062</v>
      </c>
      <c r="H184">
        <v>2</v>
      </c>
    </row>
    <row r="185" spans="7:8" x14ac:dyDescent="0.25">
      <c r="G185" s="27" t="s">
        <v>197</v>
      </c>
      <c r="H185">
        <v>1</v>
      </c>
    </row>
    <row r="186" spans="7:8" x14ac:dyDescent="0.25">
      <c r="G186" s="27" t="s">
        <v>583</v>
      </c>
      <c r="H186">
        <v>1</v>
      </c>
    </row>
    <row r="187" spans="7:8" x14ac:dyDescent="0.25">
      <c r="G187" s="4" t="s">
        <v>1715</v>
      </c>
      <c r="H187">
        <v>2</v>
      </c>
    </row>
    <row r="188" spans="7:8" x14ac:dyDescent="0.25">
      <c r="G188" s="27" t="s">
        <v>468</v>
      </c>
      <c r="H188">
        <v>1</v>
      </c>
    </row>
    <row r="189" spans="7:8" x14ac:dyDescent="0.25">
      <c r="G189" s="27" t="s">
        <v>1893</v>
      </c>
      <c r="H189">
        <v>1</v>
      </c>
    </row>
    <row r="190" spans="7:8" x14ac:dyDescent="0.25">
      <c r="G190" s="4" t="s">
        <v>726</v>
      </c>
      <c r="H190">
        <v>3</v>
      </c>
    </row>
    <row r="191" spans="7:8" x14ac:dyDescent="0.25">
      <c r="G191" s="27" t="s">
        <v>66</v>
      </c>
      <c r="H191">
        <v>1</v>
      </c>
    </row>
    <row r="192" spans="7:8" x14ac:dyDescent="0.25">
      <c r="G192" s="27" t="s">
        <v>2141</v>
      </c>
      <c r="H192">
        <v>1</v>
      </c>
    </row>
    <row r="193" spans="7:8" x14ac:dyDescent="0.25">
      <c r="G193" s="27" t="s">
        <v>739</v>
      </c>
      <c r="H193">
        <v>1</v>
      </c>
    </row>
    <row r="194" spans="7:8" x14ac:dyDescent="0.25">
      <c r="G194" s="4" t="s">
        <v>500</v>
      </c>
      <c r="H194">
        <v>4</v>
      </c>
    </row>
    <row r="195" spans="7:8" x14ac:dyDescent="0.25">
      <c r="G195" s="27" t="s">
        <v>120</v>
      </c>
      <c r="H195">
        <v>1</v>
      </c>
    </row>
    <row r="196" spans="7:8" x14ac:dyDescent="0.25">
      <c r="G196" s="27" t="s">
        <v>1390</v>
      </c>
      <c r="H196">
        <v>1</v>
      </c>
    </row>
    <row r="197" spans="7:8" x14ac:dyDescent="0.25">
      <c r="G197" s="27" t="s">
        <v>132</v>
      </c>
      <c r="H197">
        <v>1</v>
      </c>
    </row>
    <row r="198" spans="7:8" x14ac:dyDescent="0.25">
      <c r="G198" s="27" t="s">
        <v>609</v>
      </c>
      <c r="H198">
        <v>1</v>
      </c>
    </row>
    <row r="199" spans="7:8" x14ac:dyDescent="0.25">
      <c r="G199" s="4" t="s">
        <v>1463</v>
      </c>
      <c r="H199">
        <v>1</v>
      </c>
    </row>
    <row r="200" spans="7:8" x14ac:dyDescent="0.25">
      <c r="G200" s="27" t="s">
        <v>94</v>
      </c>
      <c r="H200">
        <v>1</v>
      </c>
    </row>
    <row r="201" spans="7:8" x14ac:dyDescent="0.25">
      <c r="G201" s="4" t="s">
        <v>1723</v>
      </c>
      <c r="H201">
        <v>1</v>
      </c>
    </row>
    <row r="202" spans="7:8" x14ac:dyDescent="0.25">
      <c r="G202" s="27" t="s">
        <v>696</v>
      </c>
      <c r="H202">
        <v>1</v>
      </c>
    </row>
    <row r="203" spans="7:8" x14ac:dyDescent="0.25">
      <c r="G203" s="4" t="s">
        <v>105</v>
      </c>
      <c r="H203">
        <v>1</v>
      </c>
    </row>
    <row r="204" spans="7:8" x14ac:dyDescent="0.25">
      <c r="G204" s="27" t="s">
        <v>100</v>
      </c>
      <c r="H204">
        <v>1</v>
      </c>
    </row>
    <row r="205" spans="7:8" x14ac:dyDescent="0.25">
      <c r="G205" s="4" t="s">
        <v>2046</v>
      </c>
      <c r="H205">
        <v>1</v>
      </c>
    </row>
    <row r="206" spans="7:8" x14ac:dyDescent="0.25">
      <c r="G206" s="27" t="s">
        <v>429</v>
      </c>
      <c r="H206">
        <v>1</v>
      </c>
    </row>
    <row r="207" spans="7:8" x14ac:dyDescent="0.25">
      <c r="G207" s="4" t="s">
        <v>1488</v>
      </c>
      <c r="H207">
        <v>1</v>
      </c>
    </row>
    <row r="208" spans="7:8" x14ac:dyDescent="0.25">
      <c r="G208" s="27" t="s">
        <v>1483</v>
      </c>
      <c r="H208">
        <v>1</v>
      </c>
    </row>
    <row r="209" spans="7:8" x14ac:dyDescent="0.25">
      <c r="G209" s="4" t="s">
        <v>294</v>
      </c>
      <c r="H209">
        <v>1</v>
      </c>
    </row>
    <row r="210" spans="7:8" x14ac:dyDescent="0.25">
      <c r="G210" s="27" t="s">
        <v>289</v>
      </c>
      <c r="H210">
        <v>1</v>
      </c>
    </row>
    <row r="211" spans="7:8" x14ac:dyDescent="0.25">
      <c r="G211" s="4" t="s">
        <v>481</v>
      </c>
      <c r="H211">
        <v>2</v>
      </c>
    </row>
    <row r="212" spans="7:8" x14ac:dyDescent="0.25">
      <c r="G212" s="27" t="s">
        <v>578</v>
      </c>
      <c r="H212">
        <v>1</v>
      </c>
    </row>
    <row r="213" spans="7:8" x14ac:dyDescent="0.25">
      <c r="G213" s="27" t="s">
        <v>476</v>
      </c>
      <c r="H213">
        <v>1</v>
      </c>
    </row>
    <row r="214" spans="7:8" x14ac:dyDescent="0.25">
      <c r="G214" s="4" t="s">
        <v>397</v>
      </c>
      <c r="H214">
        <v>1</v>
      </c>
    </row>
    <row r="215" spans="7:8" x14ac:dyDescent="0.25">
      <c r="G215" s="27" t="s">
        <v>393</v>
      </c>
      <c r="H215">
        <v>1</v>
      </c>
    </row>
    <row r="216" spans="7:8" x14ac:dyDescent="0.25">
      <c r="G216" s="4" t="s">
        <v>374</v>
      </c>
      <c r="H216">
        <v>1</v>
      </c>
    </row>
    <row r="217" spans="7:8" x14ac:dyDescent="0.25">
      <c r="G217" s="27" t="s">
        <v>369</v>
      </c>
      <c r="H217">
        <v>1</v>
      </c>
    </row>
    <row r="218" spans="7:8" x14ac:dyDescent="0.25">
      <c r="G218" s="4" t="s">
        <v>386</v>
      </c>
      <c r="H218">
        <v>5</v>
      </c>
    </row>
    <row r="219" spans="7:8" x14ac:dyDescent="0.25">
      <c r="G219" s="27" t="s">
        <v>733</v>
      </c>
      <c r="H219">
        <v>1</v>
      </c>
    </row>
    <row r="220" spans="7:8" x14ac:dyDescent="0.25">
      <c r="G220" s="27" t="s">
        <v>426</v>
      </c>
      <c r="H220">
        <v>1</v>
      </c>
    </row>
    <row r="221" spans="7:8" x14ac:dyDescent="0.25">
      <c r="G221" s="27" t="s">
        <v>2131</v>
      </c>
      <c r="H221">
        <v>1</v>
      </c>
    </row>
    <row r="222" spans="7:8" x14ac:dyDescent="0.25">
      <c r="G222" s="27" t="s">
        <v>381</v>
      </c>
      <c r="H222">
        <v>1</v>
      </c>
    </row>
    <row r="223" spans="7:8" x14ac:dyDescent="0.25">
      <c r="G223" s="27" t="s">
        <v>2028</v>
      </c>
      <c r="H223">
        <v>1</v>
      </c>
    </row>
    <row r="224" spans="7:8" x14ac:dyDescent="0.25">
      <c r="G224" s="4" t="s">
        <v>339</v>
      </c>
      <c r="H224">
        <v>2</v>
      </c>
    </row>
    <row r="225" spans="7:8" x14ac:dyDescent="0.25">
      <c r="G225" s="27" t="s">
        <v>683</v>
      </c>
      <c r="H225">
        <v>1</v>
      </c>
    </row>
    <row r="226" spans="7:8" x14ac:dyDescent="0.25">
      <c r="G226" s="27" t="s">
        <v>334</v>
      </c>
      <c r="H226">
        <v>1</v>
      </c>
    </row>
    <row r="227" spans="7:8" x14ac:dyDescent="0.25">
      <c r="G227" s="4" t="s">
        <v>1246</v>
      </c>
      <c r="H227">
        <v>2</v>
      </c>
    </row>
    <row r="228" spans="7:8" x14ac:dyDescent="0.25">
      <c r="G228" s="27" t="s">
        <v>1241</v>
      </c>
      <c r="H228">
        <v>1</v>
      </c>
    </row>
    <row r="229" spans="7:8" x14ac:dyDescent="0.25">
      <c r="G229" s="27" t="s">
        <v>132</v>
      </c>
      <c r="H229">
        <v>1</v>
      </c>
    </row>
    <row r="230" spans="7:8" x14ac:dyDescent="0.25">
      <c r="G230" s="4" t="s">
        <v>166</v>
      </c>
      <c r="H230">
        <v>1</v>
      </c>
    </row>
    <row r="231" spans="7:8" x14ac:dyDescent="0.25">
      <c r="G231" s="27" t="s">
        <v>161</v>
      </c>
      <c r="H231">
        <v>1</v>
      </c>
    </row>
    <row r="232" spans="7:8" x14ac:dyDescent="0.25">
      <c r="G232" s="4" t="s">
        <v>2027</v>
      </c>
      <c r="H232">
        <v>2</v>
      </c>
    </row>
    <row r="233" spans="7:8" x14ac:dyDescent="0.25">
      <c r="G233" s="27" t="s">
        <v>36</v>
      </c>
      <c r="H233">
        <v>1</v>
      </c>
    </row>
    <row r="234" spans="7:8" x14ac:dyDescent="0.25">
      <c r="G234" s="27" t="s">
        <v>426</v>
      </c>
      <c r="H234">
        <v>1</v>
      </c>
    </row>
    <row r="235" spans="7:8" x14ac:dyDescent="0.25">
      <c r="G235" s="4" t="s">
        <v>1628</v>
      </c>
      <c r="H235">
        <v>2</v>
      </c>
    </row>
    <row r="236" spans="7:8" x14ac:dyDescent="0.25">
      <c r="G236" s="27" t="s">
        <v>1914</v>
      </c>
      <c r="H236">
        <v>1</v>
      </c>
    </row>
    <row r="237" spans="7:8" x14ac:dyDescent="0.25">
      <c r="G237" s="27" t="s">
        <v>1623</v>
      </c>
      <c r="H237">
        <v>1</v>
      </c>
    </row>
    <row r="238" spans="7:8" x14ac:dyDescent="0.25">
      <c r="G238" s="4" t="s">
        <v>1070</v>
      </c>
      <c r="H238">
        <v>6</v>
      </c>
    </row>
    <row r="239" spans="7:8" x14ac:dyDescent="0.25">
      <c r="G239" s="27" t="s">
        <v>1264</v>
      </c>
      <c r="H239">
        <v>1</v>
      </c>
    </row>
    <row r="240" spans="7:8" x14ac:dyDescent="0.25">
      <c r="G240" s="27" t="s">
        <v>78</v>
      </c>
      <c r="H240">
        <v>1</v>
      </c>
    </row>
    <row r="241" spans="7:8" x14ac:dyDescent="0.25">
      <c r="G241" s="27" t="s">
        <v>754</v>
      </c>
      <c r="H241">
        <v>1</v>
      </c>
    </row>
    <row r="242" spans="7:8" x14ac:dyDescent="0.25">
      <c r="G242" s="27" t="s">
        <v>1228</v>
      </c>
      <c r="H242">
        <v>1</v>
      </c>
    </row>
    <row r="243" spans="7:8" x14ac:dyDescent="0.25">
      <c r="G243" s="27" t="s">
        <v>426</v>
      </c>
      <c r="H243">
        <v>1</v>
      </c>
    </row>
    <row r="244" spans="7:8" x14ac:dyDescent="0.25">
      <c r="G244" s="27" t="s">
        <v>1759</v>
      </c>
      <c r="H244">
        <v>1</v>
      </c>
    </row>
    <row r="245" spans="7:8" x14ac:dyDescent="0.25">
      <c r="G245" s="4" t="s">
        <v>1351</v>
      </c>
      <c r="H245">
        <v>2</v>
      </c>
    </row>
    <row r="246" spans="7:8" x14ac:dyDescent="0.25">
      <c r="G246" s="27" t="s">
        <v>578</v>
      </c>
      <c r="H246">
        <v>1</v>
      </c>
    </row>
    <row r="247" spans="7:8" x14ac:dyDescent="0.25">
      <c r="G247" s="27" t="s">
        <v>1346</v>
      </c>
      <c r="H247">
        <v>1</v>
      </c>
    </row>
    <row r="248" spans="7:8" x14ac:dyDescent="0.25">
      <c r="G248" s="4" t="s">
        <v>1389</v>
      </c>
      <c r="H248">
        <v>1</v>
      </c>
    </row>
    <row r="249" spans="7:8" x14ac:dyDescent="0.25">
      <c r="G249" s="27" t="s">
        <v>120</v>
      </c>
      <c r="H249">
        <v>1</v>
      </c>
    </row>
    <row r="250" spans="7:8" x14ac:dyDescent="0.25">
      <c r="G250" s="4" t="s">
        <v>1300</v>
      </c>
      <c r="H250">
        <v>3</v>
      </c>
    </row>
    <row r="251" spans="7:8" x14ac:dyDescent="0.25">
      <c r="G251" s="27" t="s">
        <v>1877</v>
      </c>
      <c r="H251">
        <v>1</v>
      </c>
    </row>
    <row r="252" spans="7:8" x14ac:dyDescent="0.25">
      <c r="G252" s="27" t="s">
        <v>1914</v>
      </c>
      <c r="H252">
        <v>1</v>
      </c>
    </row>
    <row r="253" spans="7:8" x14ac:dyDescent="0.25">
      <c r="G253" s="27" t="s">
        <v>381</v>
      </c>
      <c r="H253">
        <v>1</v>
      </c>
    </row>
    <row r="254" spans="7:8" x14ac:dyDescent="0.25">
      <c r="G254" s="4" t="s">
        <v>190</v>
      </c>
      <c r="H254">
        <v>4</v>
      </c>
    </row>
    <row r="255" spans="7:8" x14ac:dyDescent="0.25">
      <c r="G255" s="27" t="s">
        <v>444</v>
      </c>
      <c r="H255">
        <v>1</v>
      </c>
    </row>
    <row r="256" spans="7:8" x14ac:dyDescent="0.25">
      <c r="G256" s="27" t="s">
        <v>185</v>
      </c>
      <c r="H256">
        <v>1</v>
      </c>
    </row>
    <row r="257" spans="7:8" x14ac:dyDescent="0.25">
      <c r="G257" s="27" t="s">
        <v>501</v>
      </c>
      <c r="H257">
        <v>1</v>
      </c>
    </row>
    <row r="258" spans="7:8" x14ac:dyDescent="0.25">
      <c r="G258" s="27" t="s">
        <v>381</v>
      </c>
      <c r="H258">
        <v>1</v>
      </c>
    </row>
    <row r="259" spans="7:8" x14ac:dyDescent="0.25">
      <c r="G259" s="4" t="s">
        <v>631</v>
      </c>
      <c r="H259">
        <v>3</v>
      </c>
    </row>
    <row r="260" spans="7:8" x14ac:dyDescent="0.25">
      <c r="G260" s="27" t="s">
        <v>628</v>
      </c>
      <c r="H260">
        <v>1</v>
      </c>
    </row>
    <row r="261" spans="7:8" x14ac:dyDescent="0.25">
      <c r="G261" s="27" t="s">
        <v>84</v>
      </c>
      <c r="H261">
        <v>1</v>
      </c>
    </row>
    <row r="262" spans="7:8" x14ac:dyDescent="0.25">
      <c r="G262" s="27" t="s">
        <v>232</v>
      </c>
      <c r="H262">
        <v>1</v>
      </c>
    </row>
    <row r="263" spans="7:8" x14ac:dyDescent="0.25">
      <c r="G263" s="4" t="s">
        <v>1381</v>
      </c>
      <c r="H263">
        <v>1</v>
      </c>
    </row>
    <row r="264" spans="7:8" x14ac:dyDescent="0.25">
      <c r="G264" s="27" t="s">
        <v>754</v>
      </c>
      <c r="H264">
        <v>1</v>
      </c>
    </row>
    <row r="265" spans="7:8" x14ac:dyDescent="0.25">
      <c r="G265" s="4" t="s">
        <v>65</v>
      </c>
      <c r="H265">
        <v>2</v>
      </c>
    </row>
    <row r="266" spans="7:8" x14ac:dyDescent="0.25">
      <c r="G266" s="27" t="s">
        <v>60</v>
      </c>
      <c r="H266">
        <v>1</v>
      </c>
    </row>
    <row r="267" spans="7:8" x14ac:dyDescent="0.25">
      <c r="G267" s="27" t="s">
        <v>1766</v>
      </c>
      <c r="H267">
        <v>1</v>
      </c>
    </row>
    <row r="268" spans="7:8" x14ac:dyDescent="0.25">
      <c r="G268" s="4" t="s">
        <v>59</v>
      </c>
      <c r="H268">
        <v>5</v>
      </c>
    </row>
    <row r="269" spans="7:8" x14ac:dyDescent="0.25">
      <c r="G269" s="27" t="s">
        <v>1532</v>
      </c>
      <c r="H269">
        <v>1</v>
      </c>
    </row>
    <row r="270" spans="7:8" x14ac:dyDescent="0.25">
      <c r="G270" s="27" t="s">
        <v>54</v>
      </c>
      <c r="H270">
        <v>1</v>
      </c>
    </row>
    <row r="271" spans="7:8" x14ac:dyDescent="0.25">
      <c r="G271" s="27" t="s">
        <v>1264</v>
      </c>
      <c r="H271">
        <v>1</v>
      </c>
    </row>
    <row r="272" spans="7:8" x14ac:dyDescent="0.25">
      <c r="G272" s="27" t="s">
        <v>482</v>
      </c>
      <c r="H272">
        <v>1</v>
      </c>
    </row>
    <row r="273" spans="7:8" x14ac:dyDescent="0.25">
      <c r="G273" s="27" t="s">
        <v>524</v>
      </c>
      <c r="H273">
        <v>1</v>
      </c>
    </row>
    <row r="274" spans="7:8" x14ac:dyDescent="0.25">
      <c r="G274" s="4" t="s">
        <v>617</v>
      </c>
      <c r="H274">
        <v>3</v>
      </c>
    </row>
    <row r="275" spans="7:8" x14ac:dyDescent="0.25">
      <c r="G275" s="27" t="s">
        <v>613</v>
      </c>
      <c r="H275">
        <v>1</v>
      </c>
    </row>
    <row r="276" spans="7:8" x14ac:dyDescent="0.25">
      <c r="G276" s="27" t="s">
        <v>7</v>
      </c>
      <c r="H276">
        <v>1</v>
      </c>
    </row>
    <row r="277" spans="7:8" x14ac:dyDescent="0.25">
      <c r="G277" s="27" t="s">
        <v>112</v>
      </c>
      <c r="H277">
        <v>1</v>
      </c>
    </row>
    <row r="278" spans="7:8" x14ac:dyDescent="0.25">
      <c r="G278" s="4" t="s">
        <v>83</v>
      </c>
      <c r="H278">
        <v>2</v>
      </c>
    </row>
    <row r="279" spans="7:8" x14ac:dyDescent="0.25">
      <c r="G279" s="27" t="s">
        <v>78</v>
      </c>
      <c r="H279">
        <v>1</v>
      </c>
    </row>
    <row r="280" spans="7:8" x14ac:dyDescent="0.25">
      <c r="G280" s="27" t="s">
        <v>623</v>
      </c>
      <c r="H280">
        <v>1</v>
      </c>
    </row>
    <row r="281" spans="7:8" x14ac:dyDescent="0.25">
      <c r="G281" s="4" t="s">
        <v>349</v>
      </c>
      <c r="H281">
        <v>2</v>
      </c>
    </row>
    <row r="282" spans="7:8" x14ac:dyDescent="0.25">
      <c r="G282" s="27" t="s">
        <v>874</v>
      </c>
      <c r="H282">
        <v>1</v>
      </c>
    </row>
    <row r="283" spans="7:8" x14ac:dyDescent="0.25">
      <c r="G283" s="27" t="s">
        <v>346</v>
      </c>
      <c r="H283">
        <v>1</v>
      </c>
    </row>
    <row r="284" spans="7:8" x14ac:dyDescent="0.25">
      <c r="G284" s="4" t="s">
        <v>1862</v>
      </c>
      <c r="H284">
        <v>1</v>
      </c>
    </row>
    <row r="285" spans="7:8" x14ac:dyDescent="0.25">
      <c r="G285" s="27" t="s">
        <v>167</v>
      </c>
      <c r="H285">
        <v>1</v>
      </c>
    </row>
    <row r="286" spans="7:8" x14ac:dyDescent="0.25">
      <c r="G286" s="4" t="s">
        <v>608</v>
      </c>
      <c r="H286">
        <v>2</v>
      </c>
    </row>
    <row r="287" spans="7:8" x14ac:dyDescent="0.25">
      <c r="G287" s="27" t="s">
        <v>604</v>
      </c>
      <c r="H287">
        <v>1</v>
      </c>
    </row>
    <row r="288" spans="7:8" x14ac:dyDescent="0.25">
      <c r="G288" s="27" t="s">
        <v>749</v>
      </c>
      <c r="H288">
        <v>1</v>
      </c>
    </row>
    <row r="289" spans="7:8" x14ac:dyDescent="0.25">
      <c r="G289" s="4" t="s">
        <v>948</v>
      </c>
      <c r="H289">
        <v>3</v>
      </c>
    </row>
    <row r="290" spans="7:8" x14ac:dyDescent="0.25">
      <c r="G290" s="27" t="s">
        <v>589</v>
      </c>
      <c r="H290">
        <v>1</v>
      </c>
    </row>
    <row r="291" spans="7:8" x14ac:dyDescent="0.25">
      <c r="G291" s="27" t="s">
        <v>944</v>
      </c>
      <c r="H291">
        <v>1</v>
      </c>
    </row>
    <row r="292" spans="7:8" x14ac:dyDescent="0.25">
      <c r="G292" s="27" t="s">
        <v>683</v>
      </c>
      <c r="H292">
        <v>1</v>
      </c>
    </row>
    <row r="293" spans="7:8" x14ac:dyDescent="0.25">
      <c r="G293" s="4" t="s">
        <v>1277</v>
      </c>
      <c r="H293">
        <v>2</v>
      </c>
    </row>
    <row r="294" spans="7:8" x14ac:dyDescent="0.25">
      <c r="G294" s="27" t="s">
        <v>324</v>
      </c>
      <c r="H294">
        <v>1</v>
      </c>
    </row>
    <row r="295" spans="7:8" x14ac:dyDescent="0.25">
      <c r="G295" s="27" t="s">
        <v>66</v>
      </c>
      <c r="H295">
        <v>1</v>
      </c>
    </row>
    <row r="296" spans="7:8" x14ac:dyDescent="0.25">
      <c r="G296" s="4" t="s">
        <v>732</v>
      </c>
      <c r="H296">
        <v>3</v>
      </c>
    </row>
    <row r="297" spans="7:8" x14ac:dyDescent="0.25">
      <c r="G297" s="27" t="s">
        <v>60</v>
      </c>
      <c r="H297">
        <v>1</v>
      </c>
    </row>
    <row r="298" spans="7:8" x14ac:dyDescent="0.25">
      <c r="G298" s="27" t="s">
        <v>727</v>
      </c>
      <c r="H298">
        <v>1</v>
      </c>
    </row>
    <row r="299" spans="7:8" x14ac:dyDescent="0.25">
      <c r="G299" s="27" t="s">
        <v>1829</v>
      </c>
      <c r="H299">
        <v>1</v>
      </c>
    </row>
    <row r="300" spans="7:8" x14ac:dyDescent="0.25">
      <c r="G300" s="4" t="s">
        <v>792</v>
      </c>
      <c r="H300">
        <v>3</v>
      </c>
    </row>
    <row r="301" spans="7:8" x14ac:dyDescent="0.25">
      <c r="G301" s="27" t="s">
        <v>856</v>
      </c>
      <c r="H301">
        <v>1</v>
      </c>
    </row>
    <row r="302" spans="7:8" x14ac:dyDescent="0.25">
      <c r="G302" s="27" t="s">
        <v>847</v>
      </c>
      <c r="H302">
        <v>1</v>
      </c>
    </row>
    <row r="303" spans="7:8" x14ac:dyDescent="0.25">
      <c r="G303" s="27" t="s">
        <v>787</v>
      </c>
      <c r="H303">
        <v>1</v>
      </c>
    </row>
    <row r="304" spans="7:8" x14ac:dyDescent="0.25">
      <c r="G304" s="4" t="s">
        <v>318</v>
      </c>
      <c r="H304">
        <v>4</v>
      </c>
    </row>
    <row r="305" spans="7:8" x14ac:dyDescent="0.25">
      <c r="G305" s="27" t="s">
        <v>313</v>
      </c>
      <c r="H305">
        <v>1</v>
      </c>
    </row>
    <row r="306" spans="7:8" x14ac:dyDescent="0.25">
      <c r="G306" s="27" t="s">
        <v>260</v>
      </c>
      <c r="H306">
        <v>1</v>
      </c>
    </row>
    <row r="307" spans="7:8" x14ac:dyDescent="0.25">
      <c r="G307" s="27" t="s">
        <v>1314</v>
      </c>
      <c r="H307">
        <v>1</v>
      </c>
    </row>
    <row r="308" spans="7:8" x14ac:dyDescent="0.25">
      <c r="G308" s="27" t="s">
        <v>696</v>
      </c>
      <c r="H308">
        <v>1</v>
      </c>
    </row>
    <row r="309" spans="7:8" x14ac:dyDescent="0.25">
      <c r="G309" s="4" t="s">
        <v>419</v>
      </c>
      <c r="H309">
        <v>3</v>
      </c>
    </row>
    <row r="310" spans="7:8" x14ac:dyDescent="0.25">
      <c r="G310" s="27" t="s">
        <v>388</v>
      </c>
      <c r="H310">
        <v>1</v>
      </c>
    </row>
    <row r="311" spans="7:8" x14ac:dyDescent="0.25">
      <c r="G311" s="27" t="s">
        <v>132</v>
      </c>
      <c r="H311">
        <v>1</v>
      </c>
    </row>
    <row r="312" spans="7:8" x14ac:dyDescent="0.25">
      <c r="G312" s="27" t="s">
        <v>1815</v>
      </c>
      <c r="H312">
        <v>1</v>
      </c>
    </row>
    <row r="313" spans="7:8" x14ac:dyDescent="0.25">
      <c r="G313" s="4" t="s">
        <v>783</v>
      </c>
      <c r="H313">
        <v>4</v>
      </c>
    </row>
    <row r="314" spans="7:8" x14ac:dyDescent="0.25">
      <c r="G314" s="27" t="s">
        <v>132</v>
      </c>
      <c r="H314">
        <v>1</v>
      </c>
    </row>
    <row r="315" spans="7:8" x14ac:dyDescent="0.25">
      <c r="G315" s="27" t="s">
        <v>1366</v>
      </c>
      <c r="H315">
        <v>1</v>
      </c>
    </row>
    <row r="316" spans="7:8" x14ac:dyDescent="0.25">
      <c r="G316" s="27" t="s">
        <v>739</v>
      </c>
      <c r="H316">
        <v>1</v>
      </c>
    </row>
    <row r="317" spans="7:8" x14ac:dyDescent="0.25">
      <c r="G317" s="27" t="s">
        <v>179</v>
      </c>
      <c r="H317">
        <v>1</v>
      </c>
    </row>
    <row r="318" spans="7:8" x14ac:dyDescent="0.25">
      <c r="G318" s="4" t="s">
        <v>1328</v>
      </c>
      <c r="H318">
        <v>2</v>
      </c>
    </row>
    <row r="319" spans="7:8" x14ac:dyDescent="0.25">
      <c r="G319" s="27" t="s">
        <v>1323</v>
      </c>
      <c r="H319">
        <v>1</v>
      </c>
    </row>
    <row r="320" spans="7:8" x14ac:dyDescent="0.25">
      <c r="G320" s="27" t="s">
        <v>1301</v>
      </c>
      <c r="H320">
        <v>1</v>
      </c>
    </row>
    <row r="321" spans="7:8" x14ac:dyDescent="0.25">
      <c r="G321" s="4" t="s">
        <v>1515</v>
      </c>
      <c r="H321">
        <v>1</v>
      </c>
    </row>
    <row r="322" spans="7:8" x14ac:dyDescent="0.25">
      <c r="G322" s="27" t="s">
        <v>299</v>
      </c>
      <c r="H322">
        <v>1</v>
      </c>
    </row>
    <row r="323" spans="7:8" x14ac:dyDescent="0.25">
      <c r="G323" s="4" t="s">
        <v>475</v>
      </c>
      <c r="H323">
        <v>1</v>
      </c>
    </row>
    <row r="324" spans="7:8" x14ac:dyDescent="0.25">
      <c r="G324" s="27" t="s">
        <v>100</v>
      </c>
      <c r="H324">
        <v>1</v>
      </c>
    </row>
    <row r="325" spans="7:8" x14ac:dyDescent="0.25">
      <c r="G325" s="4" t="s">
        <v>1876</v>
      </c>
      <c r="H325">
        <v>1</v>
      </c>
    </row>
    <row r="326" spans="7:8" x14ac:dyDescent="0.25">
      <c r="G326" s="27" t="s">
        <v>1873</v>
      </c>
      <c r="H326">
        <v>1</v>
      </c>
    </row>
    <row r="327" spans="7:8" x14ac:dyDescent="0.25">
      <c r="G327" s="4" t="s">
        <v>1342</v>
      </c>
      <c r="H327">
        <v>1</v>
      </c>
    </row>
    <row r="328" spans="7:8" x14ac:dyDescent="0.25">
      <c r="G328" s="27" t="s">
        <v>754</v>
      </c>
      <c r="H328">
        <v>1</v>
      </c>
    </row>
    <row r="329" spans="7:8" x14ac:dyDescent="0.25">
      <c r="G329" s="4" t="s">
        <v>870</v>
      </c>
      <c r="H329">
        <v>3</v>
      </c>
    </row>
    <row r="330" spans="7:8" x14ac:dyDescent="0.25">
      <c r="G330" s="27" t="s">
        <v>60</v>
      </c>
      <c r="H330">
        <v>1</v>
      </c>
    </row>
    <row r="331" spans="7:8" x14ac:dyDescent="0.25">
      <c r="G331" s="27" t="s">
        <v>865</v>
      </c>
      <c r="H331">
        <v>1</v>
      </c>
    </row>
    <row r="332" spans="7:8" x14ac:dyDescent="0.25">
      <c r="G332" s="27" t="s">
        <v>664</v>
      </c>
      <c r="H332">
        <v>1</v>
      </c>
    </row>
    <row r="333" spans="7:8" x14ac:dyDescent="0.25">
      <c r="G333" s="4" t="s">
        <v>1568</v>
      </c>
      <c r="H333">
        <v>3</v>
      </c>
    </row>
    <row r="334" spans="7:8" x14ac:dyDescent="0.25">
      <c r="G334" s="27" t="s">
        <v>2007</v>
      </c>
      <c r="H334">
        <v>1</v>
      </c>
    </row>
    <row r="335" spans="7:8" x14ac:dyDescent="0.25">
      <c r="G335" s="27" t="s">
        <v>1564</v>
      </c>
      <c r="H335">
        <v>1</v>
      </c>
    </row>
    <row r="336" spans="7:8" x14ac:dyDescent="0.25">
      <c r="G336" s="27" t="s">
        <v>226</v>
      </c>
      <c r="H336">
        <v>1</v>
      </c>
    </row>
    <row r="337" spans="7:8" x14ac:dyDescent="0.25">
      <c r="G337" s="4" t="s">
        <v>249</v>
      </c>
      <c r="H337">
        <v>4</v>
      </c>
    </row>
    <row r="338" spans="7:8" x14ac:dyDescent="0.25">
      <c r="G338" s="27" t="s">
        <v>324</v>
      </c>
      <c r="H338">
        <v>1</v>
      </c>
    </row>
    <row r="339" spans="7:8" x14ac:dyDescent="0.25">
      <c r="G339" s="27" t="s">
        <v>1543</v>
      </c>
      <c r="H339">
        <v>1</v>
      </c>
    </row>
    <row r="340" spans="7:8" x14ac:dyDescent="0.25">
      <c r="G340" s="27" t="s">
        <v>554</v>
      </c>
      <c r="H340">
        <v>1</v>
      </c>
    </row>
    <row r="341" spans="7:8" x14ac:dyDescent="0.25">
      <c r="G341" s="27" t="s">
        <v>244</v>
      </c>
      <c r="H341">
        <v>1</v>
      </c>
    </row>
    <row r="342" spans="7:8" x14ac:dyDescent="0.25">
      <c r="G342" s="4" t="s">
        <v>243</v>
      </c>
      <c r="H342">
        <v>4</v>
      </c>
    </row>
    <row r="343" spans="7:8" x14ac:dyDescent="0.25">
      <c r="G343" s="27" t="s">
        <v>1264</v>
      </c>
      <c r="H343">
        <v>1</v>
      </c>
    </row>
    <row r="344" spans="7:8" x14ac:dyDescent="0.25">
      <c r="G344" s="27" t="s">
        <v>501</v>
      </c>
      <c r="H344">
        <v>1</v>
      </c>
    </row>
    <row r="345" spans="7:8" x14ac:dyDescent="0.25">
      <c r="G345" s="27" t="s">
        <v>238</v>
      </c>
      <c r="H345">
        <v>2</v>
      </c>
    </row>
    <row r="346" spans="7:8" x14ac:dyDescent="0.25">
      <c r="G346" s="4" t="s">
        <v>1523</v>
      </c>
      <c r="H346">
        <v>1</v>
      </c>
    </row>
    <row r="347" spans="7:8" x14ac:dyDescent="0.25">
      <c r="G347" s="27" t="s">
        <v>1519</v>
      </c>
      <c r="H347">
        <v>1</v>
      </c>
    </row>
    <row r="348" spans="7:8" x14ac:dyDescent="0.25">
      <c r="G348" s="4" t="s">
        <v>996</v>
      </c>
      <c r="H348">
        <v>3</v>
      </c>
    </row>
    <row r="349" spans="7:8" x14ac:dyDescent="0.25">
      <c r="G349" s="27" t="s">
        <v>84</v>
      </c>
      <c r="H349">
        <v>1</v>
      </c>
    </row>
    <row r="350" spans="7:8" x14ac:dyDescent="0.25">
      <c r="G350" s="27" t="s">
        <v>1278</v>
      </c>
      <c r="H350">
        <v>1</v>
      </c>
    </row>
    <row r="351" spans="7:8" x14ac:dyDescent="0.25">
      <c r="G351" s="27" t="s">
        <v>232</v>
      </c>
      <c r="H351">
        <v>1</v>
      </c>
    </row>
    <row r="352" spans="7:8" x14ac:dyDescent="0.25">
      <c r="G352" s="4" t="s">
        <v>1941</v>
      </c>
      <c r="H352">
        <v>1</v>
      </c>
    </row>
    <row r="353" spans="7:8" x14ac:dyDescent="0.25">
      <c r="G353" s="27" t="s">
        <v>429</v>
      </c>
      <c r="H353">
        <v>1</v>
      </c>
    </row>
    <row r="354" spans="7:8" x14ac:dyDescent="0.25">
      <c r="G354" s="4" t="s">
        <v>1103</v>
      </c>
      <c r="H354">
        <v>3</v>
      </c>
    </row>
    <row r="355" spans="7:8" x14ac:dyDescent="0.25">
      <c r="G355" s="27" t="s">
        <v>1099</v>
      </c>
      <c r="H355">
        <v>1</v>
      </c>
    </row>
    <row r="356" spans="7:8" x14ac:dyDescent="0.25">
      <c r="G356" s="27" t="s">
        <v>1489</v>
      </c>
      <c r="H356">
        <v>1</v>
      </c>
    </row>
    <row r="357" spans="7:8" x14ac:dyDescent="0.25">
      <c r="G357" s="27" t="s">
        <v>72</v>
      </c>
      <c r="H357">
        <v>1</v>
      </c>
    </row>
    <row r="358" spans="7:8" x14ac:dyDescent="0.25">
      <c r="G358" s="4" t="s">
        <v>1206</v>
      </c>
      <c r="H358">
        <v>2</v>
      </c>
    </row>
    <row r="359" spans="7:8" x14ac:dyDescent="0.25">
      <c r="G359" s="27" t="s">
        <v>120</v>
      </c>
      <c r="H359">
        <v>1</v>
      </c>
    </row>
    <row r="360" spans="7:8" x14ac:dyDescent="0.25">
      <c r="G360" s="27" t="s">
        <v>1278</v>
      </c>
      <c r="H360">
        <v>1</v>
      </c>
    </row>
    <row r="361" spans="7:8" x14ac:dyDescent="0.25">
      <c r="G361" s="4" t="s">
        <v>1365</v>
      </c>
      <c r="H361">
        <v>1</v>
      </c>
    </row>
    <row r="362" spans="7:8" x14ac:dyDescent="0.25">
      <c r="G362" s="27" t="s">
        <v>1361</v>
      </c>
      <c r="H362">
        <v>1</v>
      </c>
    </row>
    <row r="363" spans="7:8" x14ac:dyDescent="0.25">
      <c r="G363" s="4" t="s">
        <v>1213</v>
      </c>
      <c r="H363">
        <v>1</v>
      </c>
    </row>
    <row r="364" spans="7:8" x14ac:dyDescent="0.25">
      <c r="G364" s="27" t="s">
        <v>48</v>
      </c>
      <c r="H364">
        <v>1</v>
      </c>
    </row>
    <row r="365" spans="7:8" x14ac:dyDescent="0.25">
      <c r="G365" s="4" t="s">
        <v>1182</v>
      </c>
      <c r="H365">
        <v>2</v>
      </c>
    </row>
    <row r="366" spans="7:8" x14ac:dyDescent="0.25">
      <c r="G366" s="27" t="s">
        <v>106</v>
      </c>
      <c r="H366">
        <v>1</v>
      </c>
    </row>
    <row r="367" spans="7:8" x14ac:dyDescent="0.25">
      <c r="G367" s="27" t="s">
        <v>1030</v>
      </c>
      <c r="H367">
        <v>1</v>
      </c>
    </row>
    <row r="368" spans="7:8" x14ac:dyDescent="0.25">
      <c r="G368" s="4" t="s">
        <v>255</v>
      </c>
      <c r="H368">
        <v>2</v>
      </c>
    </row>
    <row r="369" spans="7:8" x14ac:dyDescent="0.25">
      <c r="G369" s="27" t="s">
        <v>1251</v>
      </c>
      <c r="H369">
        <v>1</v>
      </c>
    </row>
    <row r="370" spans="7:8" x14ac:dyDescent="0.25">
      <c r="G370" s="27" t="s">
        <v>250</v>
      </c>
      <c r="H370">
        <v>1</v>
      </c>
    </row>
    <row r="371" spans="7:8" x14ac:dyDescent="0.25">
      <c r="G371" s="4" t="s">
        <v>231</v>
      </c>
      <c r="H371">
        <v>3</v>
      </c>
    </row>
    <row r="372" spans="7:8" x14ac:dyDescent="0.25">
      <c r="G372" s="27" t="s">
        <v>404</v>
      </c>
      <c r="H372">
        <v>1</v>
      </c>
    </row>
    <row r="373" spans="7:8" x14ac:dyDescent="0.25">
      <c r="G373" s="27" t="s">
        <v>226</v>
      </c>
      <c r="H373">
        <v>1</v>
      </c>
    </row>
    <row r="374" spans="7:8" x14ac:dyDescent="0.25">
      <c r="G374" s="27" t="s">
        <v>273</v>
      </c>
      <c r="H374">
        <v>1</v>
      </c>
    </row>
    <row r="375" spans="7:8" x14ac:dyDescent="0.25">
      <c r="G375" s="4" t="s">
        <v>594</v>
      </c>
      <c r="H375">
        <v>4</v>
      </c>
    </row>
    <row r="376" spans="7:8" x14ac:dyDescent="0.25">
      <c r="G376" s="27" t="s">
        <v>589</v>
      </c>
      <c r="H376">
        <v>1</v>
      </c>
    </row>
    <row r="377" spans="7:8" x14ac:dyDescent="0.25">
      <c r="G377" s="27" t="s">
        <v>829</v>
      </c>
      <c r="H377">
        <v>1</v>
      </c>
    </row>
    <row r="378" spans="7:8" x14ac:dyDescent="0.25">
      <c r="G378" s="27" t="s">
        <v>185</v>
      </c>
      <c r="H378">
        <v>1</v>
      </c>
    </row>
    <row r="379" spans="7:8" x14ac:dyDescent="0.25">
      <c r="G379" s="27" t="s">
        <v>1361</v>
      </c>
      <c r="H379">
        <v>1</v>
      </c>
    </row>
    <row r="380" spans="7:8" x14ac:dyDescent="0.25">
      <c r="G380" s="4" t="s">
        <v>1015</v>
      </c>
      <c r="H380">
        <v>3</v>
      </c>
    </row>
    <row r="381" spans="7:8" x14ac:dyDescent="0.25">
      <c r="G381" s="27" t="s">
        <v>1011</v>
      </c>
      <c r="H381">
        <v>1</v>
      </c>
    </row>
    <row r="382" spans="7:8" x14ac:dyDescent="0.25">
      <c r="G382" s="27" t="s">
        <v>289</v>
      </c>
      <c r="H382">
        <v>1</v>
      </c>
    </row>
    <row r="383" spans="7:8" x14ac:dyDescent="0.25">
      <c r="G383" s="27" t="s">
        <v>2086</v>
      </c>
      <c r="H383">
        <v>1</v>
      </c>
    </row>
    <row r="384" spans="7:8" x14ac:dyDescent="0.25">
      <c r="G384" s="4" t="s">
        <v>1155</v>
      </c>
      <c r="H384">
        <v>2</v>
      </c>
    </row>
    <row r="385" spans="7:8" x14ac:dyDescent="0.25">
      <c r="G385" s="27" t="s">
        <v>1629</v>
      </c>
      <c r="H385">
        <v>1</v>
      </c>
    </row>
    <row r="386" spans="7:8" x14ac:dyDescent="0.25">
      <c r="G386" s="27" t="s">
        <v>829</v>
      </c>
      <c r="H386">
        <v>1</v>
      </c>
    </row>
    <row r="387" spans="7:8" x14ac:dyDescent="0.25">
      <c r="G387" s="4" t="s">
        <v>35</v>
      </c>
      <c r="H387">
        <v>3</v>
      </c>
    </row>
    <row r="388" spans="7:8" x14ac:dyDescent="0.25">
      <c r="G388" s="27" t="s">
        <v>30</v>
      </c>
      <c r="H388">
        <v>1</v>
      </c>
    </row>
    <row r="389" spans="7:8" x14ac:dyDescent="0.25">
      <c r="G389" s="27" t="s">
        <v>482</v>
      </c>
      <c r="H389">
        <v>1</v>
      </c>
    </row>
    <row r="390" spans="7:8" x14ac:dyDescent="0.25">
      <c r="G390" s="27" t="s">
        <v>299</v>
      </c>
      <c r="H390">
        <v>1</v>
      </c>
    </row>
    <row r="391" spans="7:8" x14ac:dyDescent="0.25">
      <c r="G391" s="4" t="s">
        <v>77</v>
      </c>
      <c r="H391">
        <v>3</v>
      </c>
    </row>
    <row r="392" spans="7:8" x14ac:dyDescent="0.25">
      <c r="G392" s="27" t="s">
        <v>25</v>
      </c>
      <c r="H392">
        <v>1</v>
      </c>
    </row>
    <row r="393" spans="7:8" x14ac:dyDescent="0.25">
      <c r="G393" s="27" t="s">
        <v>1099</v>
      </c>
      <c r="H393">
        <v>1</v>
      </c>
    </row>
    <row r="394" spans="7:8" x14ac:dyDescent="0.25">
      <c r="G394" s="27" t="s">
        <v>72</v>
      </c>
      <c r="H394">
        <v>1</v>
      </c>
    </row>
    <row r="395" spans="7:8" x14ac:dyDescent="0.25">
      <c r="G395" s="4" t="s">
        <v>770</v>
      </c>
      <c r="H395">
        <v>2</v>
      </c>
    </row>
    <row r="396" spans="7:8" x14ac:dyDescent="0.25">
      <c r="G396" s="27" t="s">
        <v>766</v>
      </c>
      <c r="H396">
        <v>1</v>
      </c>
    </row>
    <row r="397" spans="7:8" x14ac:dyDescent="0.25">
      <c r="G397" s="27" t="s">
        <v>754</v>
      </c>
      <c r="H397">
        <v>1</v>
      </c>
    </row>
    <row r="398" spans="7:8" x14ac:dyDescent="0.25">
      <c r="G398" s="4" t="s">
        <v>1608</v>
      </c>
      <c r="H398">
        <v>1</v>
      </c>
    </row>
    <row r="399" spans="7:8" x14ac:dyDescent="0.25">
      <c r="G399" s="27" t="s">
        <v>299</v>
      </c>
      <c r="H399">
        <v>1</v>
      </c>
    </row>
    <row r="400" spans="7:8" x14ac:dyDescent="0.25">
      <c r="G400" s="4" t="s">
        <v>23</v>
      </c>
      <c r="H400">
        <v>3</v>
      </c>
    </row>
    <row r="401" spans="7:8" x14ac:dyDescent="0.25">
      <c r="G401" s="27" t="s">
        <v>18</v>
      </c>
      <c r="H401">
        <v>1</v>
      </c>
    </row>
    <row r="402" spans="7:8" x14ac:dyDescent="0.25">
      <c r="G402" s="27" t="s">
        <v>420</v>
      </c>
      <c r="H402">
        <v>1</v>
      </c>
    </row>
    <row r="403" spans="7:8" x14ac:dyDescent="0.25">
      <c r="G403" s="27" t="s">
        <v>444</v>
      </c>
      <c r="H403">
        <v>1</v>
      </c>
    </row>
    <row r="404" spans="7:8" x14ac:dyDescent="0.25">
      <c r="G404" s="4" t="s">
        <v>1079</v>
      </c>
      <c r="H404">
        <v>4</v>
      </c>
    </row>
    <row r="405" spans="7:8" x14ac:dyDescent="0.25">
      <c r="G405" s="27" t="s">
        <v>2012</v>
      </c>
      <c r="H405">
        <v>1</v>
      </c>
    </row>
    <row r="406" spans="7:8" x14ac:dyDescent="0.25">
      <c r="G406" s="27" t="s">
        <v>1651</v>
      </c>
      <c r="H406">
        <v>1</v>
      </c>
    </row>
    <row r="407" spans="7:8" x14ac:dyDescent="0.25">
      <c r="G407" s="27" t="s">
        <v>197</v>
      </c>
      <c r="H407">
        <v>1</v>
      </c>
    </row>
    <row r="408" spans="7:8" x14ac:dyDescent="0.25">
      <c r="G408" s="27" t="s">
        <v>398</v>
      </c>
      <c r="H408">
        <v>1</v>
      </c>
    </row>
    <row r="409" spans="7:8" x14ac:dyDescent="0.25">
      <c r="G409" s="4" t="s">
        <v>532</v>
      </c>
      <c r="H409">
        <v>2</v>
      </c>
    </row>
    <row r="410" spans="7:8" x14ac:dyDescent="0.25">
      <c r="G410" s="27" t="s">
        <v>829</v>
      </c>
      <c r="H410">
        <v>1</v>
      </c>
    </row>
    <row r="411" spans="7:8" x14ac:dyDescent="0.25">
      <c r="G411" s="27" t="s">
        <v>375</v>
      </c>
      <c r="H411">
        <v>1</v>
      </c>
    </row>
    <row r="412" spans="7:8" x14ac:dyDescent="0.25">
      <c r="G412" s="4" t="s">
        <v>2059</v>
      </c>
      <c r="H412">
        <v>1</v>
      </c>
    </row>
    <row r="413" spans="7:8" x14ac:dyDescent="0.25">
      <c r="G413" s="27" t="s">
        <v>36</v>
      </c>
      <c r="H413">
        <v>1</v>
      </c>
    </row>
    <row r="414" spans="7:8" x14ac:dyDescent="0.25">
      <c r="G414" s="4" t="s">
        <v>125</v>
      </c>
      <c r="H414">
        <v>4</v>
      </c>
    </row>
    <row r="415" spans="7:8" x14ac:dyDescent="0.25">
      <c r="G415" s="27" t="s">
        <v>120</v>
      </c>
      <c r="H415">
        <v>1</v>
      </c>
    </row>
    <row r="416" spans="7:8" x14ac:dyDescent="0.25">
      <c r="G416" s="27" t="s">
        <v>1869</v>
      </c>
      <c r="H416">
        <v>1</v>
      </c>
    </row>
    <row r="417" spans="7:8" x14ac:dyDescent="0.25">
      <c r="G417" s="27" t="s">
        <v>949</v>
      </c>
      <c r="H417">
        <v>1</v>
      </c>
    </row>
    <row r="418" spans="7:8" x14ac:dyDescent="0.25">
      <c r="G418" s="27" t="s">
        <v>1310</v>
      </c>
      <c r="H418">
        <v>1</v>
      </c>
    </row>
    <row r="419" spans="7:8" x14ac:dyDescent="0.25">
      <c r="G419" s="4" t="s">
        <v>1423</v>
      </c>
      <c r="H419">
        <v>1</v>
      </c>
    </row>
    <row r="420" spans="7:8" x14ac:dyDescent="0.25">
      <c r="G420" s="27" t="s">
        <v>289</v>
      </c>
      <c r="H420">
        <v>1</v>
      </c>
    </row>
    <row r="421" spans="7:8" x14ac:dyDescent="0.25">
      <c r="G421" s="4" t="s">
        <v>2184</v>
      </c>
      <c r="H421">
        <v>1</v>
      </c>
    </row>
    <row r="422" spans="7:8" x14ac:dyDescent="0.25">
      <c r="G422" s="27" t="s">
        <v>1754</v>
      </c>
      <c r="H422">
        <v>1</v>
      </c>
    </row>
    <row r="423" spans="7:8" x14ac:dyDescent="0.25">
      <c r="G423" s="4" t="s">
        <v>558</v>
      </c>
      <c r="H423">
        <v>5</v>
      </c>
    </row>
    <row r="424" spans="7:8" x14ac:dyDescent="0.25">
      <c r="G424" s="27" t="s">
        <v>66</v>
      </c>
      <c r="H424">
        <v>1</v>
      </c>
    </row>
    <row r="425" spans="7:8" x14ac:dyDescent="0.25">
      <c r="G425" s="27" t="s">
        <v>554</v>
      </c>
      <c r="H425">
        <v>1</v>
      </c>
    </row>
    <row r="426" spans="7:8" x14ac:dyDescent="0.25">
      <c r="G426" s="27" t="s">
        <v>1930</v>
      </c>
      <c r="H426">
        <v>1</v>
      </c>
    </row>
    <row r="427" spans="7:8" x14ac:dyDescent="0.25">
      <c r="G427" s="27" t="s">
        <v>1897</v>
      </c>
      <c r="H427">
        <v>1</v>
      </c>
    </row>
    <row r="428" spans="7:8" x14ac:dyDescent="0.25">
      <c r="G428" s="27" t="s">
        <v>486</v>
      </c>
      <c r="H428">
        <v>1</v>
      </c>
    </row>
    <row r="429" spans="7:8" x14ac:dyDescent="0.25">
      <c r="G429" s="4" t="s">
        <v>765</v>
      </c>
      <c r="H429">
        <v>1</v>
      </c>
    </row>
    <row r="430" spans="7:8" x14ac:dyDescent="0.25">
      <c r="G430" s="27" t="s">
        <v>760</v>
      </c>
      <c r="H430">
        <v>1</v>
      </c>
    </row>
    <row r="431" spans="7:8" x14ac:dyDescent="0.25">
      <c r="G431" s="4" t="s">
        <v>738</v>
      </c>
      <c r="H431">
        <v>4</v>
      </c>
    </row>
    <row r="432" spans="7:8" x14ac:dyDescent="0.25">
      <c r="G432" s="27" t="s">
        <v>733</v>
      </c>
      <c r="H432">
        <v>1</v>
      </c>
    </row>
    <row r="433" spans="7:8" x14ac:dyDescent="0.25">
      <c r="G433" s="27" t="s">
        <v>903</v>
      </c>
      <c r="H433">
        <v>1</v>
      </c>
    </row>
    <row r="434" spans="7:8" x14ac:dyDescent="0.25">
      <c r="G434" s="27" t="s">
        <v>398</v>
      </c>
      <c r="H434">
        <v>1</v>
      </c>
    </row>
    <row r="435" spans="7:8" x14ac:dyDescent="0.25">
      <c r="G435" s="27" t="s">
        <v>1658</v>
      </c>
      <c r="H435">
        <v>1</v>
      </c>
    </row>
    <row r="436" spans="7:8" x14ac:dyDescent="0.25">
      <c r="G436" s="4" t="s">
        <v>1116</v>
      </c>
      <c r="H436">
        <v>1</v>
      </c>
    </row>
    <row r="437" spans="7:8" x14ac:dyDescent="0.25">
      <c r="G437" s="27" t="s">
        <v>1112</v>
      </c>
      <c r="H437">
        <v>1</v>
      </c>
    </row>
    <row r="438" spans="7:8" x14ac:dyDescent="0.25">
      <c r="G438" s="4" t="s">
        <v>1385</v>
      </c>
      <c r="H438">
        <v>2</v>
      </c>
    </row>
    <row r="439" spans="7:8" x14ac:dyDescent="0.25">
      <c r="G439" s="27" t="s">
        <v>1382</v>
      </c>
      <c r="H439">
        <v>1</v>
      </c>
    </row>
    <row r="440" spans="7:8" x14ac:dyDescent="0.25">
      <c r="G440" s="27" t="s">
        <v>797</v>
      </c>
      <c r="H440">
        <v>1</v>
      </c>
    </row>
    <row r="441" spans="7:8" x14ac:dyDescent="0.25">
      <c r="G441" s="4" t="s">
        <v>298</v>
      </c>
      <c r="H441">
        <v>5</v>
      </c>
    </row>
    <row r="442" spans="7:8" x14ac:dyDescent="0.25">
      <c r="G442" s="27" t="s">
        <v>66</v>
      </c>
      <c r="H442">
        <v>1</v>
      </c>
    </row>
    <row r="443" spans="7:8" x14ac:dyDescent="0.25">
      <c r="G443" s="27" t="s">
        <v>1716</v>
      </c>
      <c r="H443">
        <v>1</v>
      </c>
    </row>
    <row r="444" spans="7:8" x14ac:dyDescent="0.25">
      <c r="G444" s="27" t="s">
        <v>319</v>
      </c>
      <c r="H444">
        <v>1</v>
      </c>
    </row>
    <row r="445" spans="7:8" x14ac:dyDescent="0.25">
      <c r="G445" s="27" t="s">
        <v>808</v>
      </c>
      <c r="H445">
        <v>1</v>
      </c>
    </row>
    <row r="446" spans="7:8" x14ac:dyDescent="0.25">
      <c r="G446" s="27" t="s">
        <v>1791</v>
      </c>
      <c r="H446">
        <v>1</v>
      </c>
    </row>
    <row r="447" spans="7:8" x14ac:dyDescent="0.25">
      <c r="G447" s="4" t="s">
        <v>99</v>
      </c>
      <c r="H447">
        <v>4</v>
      </c>
    </row>
    <row r="448" spans="7:8" x14ac:dyDescent="0.25">
      <c r="G448" s="27" t="s">
        <v>1023</v>
      </c>
      <c r="H448">
        <v>1</v>
      </c>
    </row>
    <row r="449" spans="7:8" x14ac:dyDescent="0.25">
      <c r="G449" s="27" t="s">
        <v>66</v>
      </c>
      <c r="H449">
        <v>1</v>
      </c>
    </row>
    <row r="450" spans="7:8" x14ac:dyDescent="0.25">
      <c r="G450" s="27" t="s">
        <v>94</v>
      </c>
      <c r="H450">
        <v>1</v>
      </c>
    </row>
    <row r="451" spans="7:8" x14ac:dyDescent="0.25">
      <c r="G451" s="27" t="s">
        <v>754</v>
      </c>
      <c r="H451">
        <v>1</v>
      </c>
    </row>
    <row r="452" spans="7:8" x14ac:dyDescent="0.25">
      <c r="G452" s="4" t="s">
        <v>495</v>
      </c>
      <c r="H452">
        <v>3</v>
      </c>
    </row>
    <row r="453" spans="7:8" x14ac:dyDescent="0.25">
      <c r="G453" s="27" t="s">
        <v>491</v>
      </c>
      <c r="H453">
        <v>1</v>
      </c>
    </row>
    <row r="454" spans="7:8" x14ac:dyDescent="0.25">
      <c r="G454" s="27" t="s">
        <v>167</v>
      </c>
      <c r="H454">
        <v>1</v>
      </c>
    </row>
    <row r="455" spans="7:8" x14ac:dyDescent="0.25">
      <c r="G455" s="27" t="s">
        <v>486</v>
      </c>
      <c r="H455">
        <v>1</v>
      </c>
    </row>
    <row r="456" spans="7:8" x14ac:dyDescent="0.25">
      <c r="G456" s="4" t="s">
        <v>1273</v>
      </c>
      <c r="H456">
        <v>2</v>
      </c>
    </row>
    <row r="457" spans="7:8" x14ac:dyDescent="0.25">
      <c r="G457" s="27" t="s">
        <v>289</v>
      </c>
      <c r="H457">
        <v>1</v>
      </c>
    </row>
    <row r="458" spans="7:8" x14ac:dyDescent="0.25">
      <c r="G458" s="27" t="s">
        <v>1099</v>
      </c>
      <c r="H458">
        <v>1</v>
      </c>
    </row>
    <row r="459" spans="7:8" x14ac:dyDescent="0.25">
      <c r="G459" s="4" t="s">
        <v>2117</v>
      </c>
      <c r="H459">
        <v>1</v>
      </c>
    </row>
    <row r="460" spans="7:8" x14ac:dyDescent="0.25">
      <c r="G460" s="27" t="s">
        <v>2112</v>
      </c>
      <c r="H460">
        <v>1</v>
      </c>
    </row>
    <row r="461" spans="7:8" x14ac:dyDescent="0.25">
      <c r="G461" s="4" t="s">
        <v>603</v>
      </c>
      <c r="H461">
        <v>2</v>
      </c>
    </row>
    <row r="462" spans="7:8" x14ac:dyDescent="0.25">
      <c r="G462" s="27" t="s">
        <v>1559</v>
      </c>
      <c r="H462">
        <v>1</v>
      </c>
    </row>
    <row r="463" spans="7:8" x14ac:dyDescent="0.25">
      <c r="G463" s="27" t="s">
        <v>505</v>
      </c>
      <c r="H463">
        <v>1</v>
      </c>
    </row>
    <row r="464" spans="7:8" x14ac:dyDescent="0.25">
      <c r="G464" s="4" t="s">
        <v>1590</v>
      </c>
      <c r="H464">
        <v>1</v>
      </c>
    </row>
    <row r="465" spans="7:8" x14ac:dyDescent="0.25">
      <c r="G465" s="27" t="s">
        <v>1585</v>
      </c>
      <c r="H465">
        <v>1</v>
      </c>
    </row>
    <row r="466" spans="7:8" x14ac:dyDescent="0.25">
      <c r="G466" s="4" t="s">
        <v>1166</v>
      </c>
      <c r="H466">
        <v>1</v>
      </c>
    </row>
    <row r="467" spans="7:8" x14ac:dyDescent="0.25">
      <c r="G467" s="27" t="s">
        <v>167</v>
      </c>
      <c r="H467">
        <v>1</v>
      </c>
    </row>
    <row r="468" spans="7:8" x14ac:dyDescent="0.25">
      <c r="G468" s="4" t="s">
        <v>443</v>
      </c>
      <c r="H468">
        <v>3</v>
      </c>
    </row>
    <row r="469" spans="7:8" x14ac:dyDescent="0.25">
      <c r="G469" s="27" t="s">
        <v>439</v>
      </c>
      <c r="H469">
        <v>1</v>
      </c>
    </row>
    <row r="470" spans="7:8" x14ac:dyDescent="0.25">
      <c r="G470" s="27" t="s">
        <v>1832</v>
      </c>
      <c r="H470">
        <v>1</v>
      </c>
    </row>
    <row r="471" spans="7:8" x14ac:dyDescent="0.25">
      <c r="G471" s="27" t="s">
        <v>696</v>
      </c>
      <c r="H471">
        <v>1</v>
      </c>
    </row>
    <row r="472" spans="7:8" x14ac:dyDescent="0.25">
      <c r="G472" s="4" t="s">
        <v>1688</v>
      </c>
      <c r="H472">
        <v>2</v>
      </c>
    </row>
    <row r="473" spans="7:8" x14ac:dyDescent="0.25">
      <c r="G473" s="27" t="s">
        <v>505</v>
      </c>
      <c r="H473">
        <v>1</v>
      </c>
    </row>
    <row r="474" spans="7:8" x14ac:dyDescent="0.25">
      <c r="G474" s="27" t="s">
        <v>683</v>
      </c>
      <c r="H474">
        <v>1</v>
      </c>
    </row>
    <row r="475" spans="7:8" x14ac:dyDescent="0.25">
      <c r="G475" s="4" t="s">
        <v>380</v>
      </c>
      <c r="H475">
        <v>2</v>
      </c>
    </row>
    <row r="476" spans="7:8" x14ac:dyDescent="0.25">
      <c r="G476" s="27" t="s">
        <v>375</v>
      </c>
      <c r="H476">
        <v>1</v>
      </c>
    </row>
    <row r="477" spans="7:8" x14ac:dyDescent="0.25">
      <c r="G477" s="27" t="s">
        <v>1117</v>
      </c>
      <c r="H477">
        <v>1</v>
      </c>
    </row>
    <row r="478" spans="7:8" x14ac:dyDescent="0.25">
      <c r="G478" s="4" t="s">
        <v>131</v>
      </c>
      <c r="H478">
        <v>4</v>
      </c>
    </row>
    <row r="479" spans="7:8" x14ac:dyDescent="0.25">
      <c r="G479" s="27" t="s">
        <v>143</v>
      </c>
      <c r="H479">
        <v>1</v>
      </c>
    </row>
    <row r="480" spans="7:8" x14ac:dyDescent="0.25">
      <c r="G480" s="27" t="s">
        <v>126</v>
      </c>
      <c r="H480">
        <v>1</v>
      </c>
    </row>
    <row r="481" spans="7:8" x14ac:dyDescent="0.25">
      <c r="G481" s="27" t="s">
        <v>754</v>
      </c>
      <c r="H481">
        <v>1</v>
      </c>
    </row>
    <row r="482" spans="7:8" x14ac:dyDescent="0.25">
      <c r="G482" s="27" t="s">
        <v>501</v>
      </c>
      <c r="H482">
        <v>1</v>
      </c>
    </row>
    <row r="483" spans="7:8" x14ac:dyDescent="0.25">
      <c r="G483" s="4" t="s">
        <v>967</v>
      </c>
      <c r="H483">
        <v>1</v>
      </c>
    </row>
    <row r="484" spans="7:8" x14ac:dyDescent="0.25">
      <c r="G484" s="27" t="s">
        <v>448</v>
      </c>
      <c r="H484">
        <v>1</v>
      </c>
    </row>
    <row r="485" spans="7:8" x14ac:dyDescent="0.25">
      <c r="G485" s="4" t="s">
        <v>979</v>
      </c>
      <c r="H485">
        <v>2</v>
      </c>
    </row>
    <row r="486" spans="7:8" x14ac:dyDescent="0.25">
      <c r="G486" s="27" t="s">
        <v>974</v>
      </c>
      <c r="H486">
        <v>1</v>
      </c>
    </row>
    <row r="487" spans="7:8" x14ac:dyDescent="0.25">
      <c r="G487" s="27" t="s">
        <v>100</v>
      </c>
      <c r="H487">
        <v>1</v>
      </c>
    </row>
    <row r="488" spans="7:8" x14ac:dyDescent="0.25">
      <c r="G488" s="4" t="s">
        <v>1360</v>
      </c>
      <c r="H488">
        <v>2</v>
      </c>
    </row>
    <row r="489" spans="7:8" x14ac:dyDescent="0.25">
      <c r="G489" s="27" t="s">
        <v>1356</v>
      </c>
      <c r="H489">
        <v>1</v>
      </c>
    </row>
    <row r="490" spans="7:8" x14ac:dyDescent="0.25">
      <c r="G490" s="27" t="s">
        <v>7</v>
      </c>
      <c r="H490">
        <v>1</v>
      </c>
    </row>
    <row r="491" spans="7:8" x14ac:dyDescent="0.25">
      <c r="G491" s="4" t="s">
        <v>569</v>
      </c>
      <c r="H491">
        <v>3</v>
      </c>
    </row>
    <row r="492" spans="7:8" x14ac:dyDescent="0.25">
      <c r="G492" s="27" t="s">
        <v>2108</v>
      </c>
      <c r="H492">
        <v>1</v>
      </c>
    </row>
    <row r="493" spans="7:8" x14ac:dyDescent="0.25">
      <c r="G493" s="27" t="s">
        <v>524</v>
      </c>
      <c r="H493">
        <v>1</v>
      </c>
    </row>
    <row r="494" spans="7:8" x14ac:dyDescent="0.25">
      <c r="G494" s="27" t="s">
        <v>238</v>
      </c>
      <c r="H494">
        <v>1</v>
      </c>
    </row>
    <row r="495" spans="7:8" x14ac:dyDescent="0.25">
      <c r="G495" s="4" t="s">
        <v>1220</v>
      </c>
      <c r="H495">
        <v>3</v>
      </c>
    </row>
    <row r="496" spans="7:8" x14ac:dyDescent="0.25">
      <c r="G496" s="27" t="s">
        <v>132</v>
      </c>
      <c r="H496">
        <v>1</v>
      </c>
    </row>
    <row r="497" spans="7:8" x14ac:dyDescent="0.25">
      <c r="G497" s="27" t="s">
        <v>289</v>
      </c>
      <c r="H497">
        <v>1</v>
      </c>
    </row>
    <row r="498" spans="7:8" x14ac:dyDescent="0.25">
      <c r="G498" s="27" t="s">
        <v>754</v>
      </c>
      <c r="H498">
        <v>1</v>
      </c>
    </row>
    <row r="499" spans="7:8" x14ac:dyDescent="0.25">
      <c r="G499" s="4" t="s">
        <v>510</v>
      </c>
      <c r="H499">
        <v>2</v>
      </c>
    </row>
    <row r="500" spans="7:8" x14ac:dyDescent="0.25">
      <c r="G500" s="27" t="s">
        <v>505</v>
      </c>
      <c r="H500">
        <v>1</v>
      </c>
    </row>
    <row r="501" spans="7:8" x14ac:dyDescent="0.25">
      <c r="G501" s="27" t="s">
        <v>486</v>
      </c>
      <c r="H501">
        <v>1</v>
      </c>
    </row>
    <row r="502" spans="7:8" x14ac:dyDescent="0.25">
      <c r="G502" s="4" t="s">
        <v>288</v>
      </c>
      <c r="H502">
        <v>6</v>
      </c>
    </row>
    <row r="503" spans="7:8" x14ac:dyDescent="0.25">
      <c r="G503" s="27" t="s">
        <v>1754</v>
      </c>
      <c r="H503">
        <v>1</v>
      </c>
    </row>
    <row r="504" spans="7:8" x14ac:dyDescent="0.25">
      <c r="G504" s="27" t="s">
        <v>482</v>
      </c>
      <c r="H504">
        <v>1</v>
      </c>
    </row>
    <row r="505" spans="7:8" x14ac:dyDescent="0.25">
      <c r="G505" s="27" t="s">
        <v>289</v>
      </c>
      <c r="H505">
        <v>1</v>
      </c>
    </row>
    <row r="506" spans="7:8" x14ac:dyDescent="0.25">
      <c r="G506" s="27" t="s">
        <v>505</v>
      </c>
      <c r="H506">
        <v>1</v>
      </c>
    </row>
    <row r="507" spans="7:8" x14ac:dyDescent="0.25">
      <c r="G507" s="27" t="s">
        <v>687</v>
      </c>
      <c r="H507">
        <v>1</v>
      </c>
    </row>
    <row r="508" spans="7:8" x14ac:dyDescent="0.25">
      <c r="G508" s="27" t="s">
        <v>284</v>
      </c>
      <c r="H508">
        <v>1</v>
      </c>
    </row>
    <row r="509" spans="7:8" x14ac:dyDescent="0.25">
      <c r="G509" s="4" t="s">
        <v>1111</v>
      </c>
      <c r="H509">
        <v>1</v>
      </c>
    </row>
    <row r="510" spans="7:8" x14ac:dyDescent="0.25">
      <c r="G510" s="27" t="s">
        <v>739</v>
      </c>
      <c r="H510">
        <v>1</v>
      </c>
    </row>
    <row r="511" spans="7:8" x14ac:dyDescent="0.25">
      <c r="G511" s="4" t="s">
        <v>71</v>
      </c>
      <c r="H511">
        <v>5</v>
      </c>
    </row>
    <row r="512" spans="7:8" x14ac:dyDescent="0.25">
      <c r="G512" s="27" t="s">
        <v>66</v>
      </c>
      <c r="H512">
        <v>1</v>
      </c>
    </row>
    <row r="513" spans="7:8" x14ac:dyDescent="0.25">
      <c r="G513" s="27" t="s">
        <v>89</v>
      </c>
      <c r="H513">
        <v>1</v>
      </c>
    </row>
    <row r="514" spans="7:8" x14ac:dyDescent="0.25">
      <c r="G514" s="27" t="s">
        <v>112</v>
      </c>
      <c r="H514">
        <v>1</v>
      </c>
    </row>
    <row r="515" spans="7:8" x14ac:dyDescent="0.25">
      <c r="G515" s="27" t="s">
        <v>1228</v>
      </c>
      <c r="H515">
        <v>1</v>
      </c>
    </row>
    <row r="516" spans="7:8" x14ac:dyDescent="0.25">
      <c r="G516" s="27" t="s">
        <v>797</v>
      </c>
      <c r="H516">
        <v>1</v>
      </c>
    </row>
    <row r="517" spans="7:8" x14ac:dyDescent="0.25">
      <c r="G517" s="4" t="s">
        <v>2152</v>
      </c>
      <c r="H517">
        <v>1</v>
      </c>
    </row>
    <row r="518" spans="7:8" x14ac:dyDescent="0.25">
      <c r="G518" s="27" t="s">
        <v>1023</v>
      </c>
      <c r="H518">
        <v>1</v>
      </c>
    </row>
    <row r="519" spans="7:8" x14ac:dyDescent="0.25">
      <c r="G519" s="4" t="s">
        <v>575</v>
      </c>
      <c r="H519">
        <v>2</v>
      </c>
    </row>
    <row r="520" spans="7:8" x14ac:dyDescent="0.25">
      <c r="G520" s="27" t="s">
        <v>570</v>
      </c>
      <c r="H520">
        <v>1</v>
      </c>
    </row>
    <row r="521" spans="7:8" x14ac:dyDescent="0.25">
      <c r="G521" s="27" t="s">
        <v>1333</v>
      </c>
      <c r="H521">
        <v>1</v>
      </c>
    </row>
    <row r="522" spans="7:8" x14ac:dyDescent="0.25">
      <c r="G522" s="4" t="s">
        <v>759</v>
      </c>
      <c r="H522">
        <v>6</v>
      </c>
    </row>
    <row r="523" spans="7:8" x14ac:dyDescent="0.25">
      <c r="G523" s="27" t="s">
        <v>874</v>
      </c>
      <c r="H523">
        <v>1</v>
      </c>
    </row>
    <row r="524" spans="7:8" x14ac:dyDescent="0.25">
      <c r="G524" s="27" t="s">
        <v>1498</v>
      </c>
      <c r="H524">
        <v>1</v>
      </c>
    </row>
    <row r="525" spans="7:8" x14ac:dyDescent="0.25">
      <c r="G525" s="27" t="s">
        <v>739</v>
      </c>
      <c r="H525">
        <v>1</v>
      </c>
    </row>
    <row r="526" spans="7:8" x14ac:dyDescent="0.25">
      <c r="G526" s="27" t="s">
        <v>754</v>
      </c>
      <c r="H526">
        <v>1</v>
      </c>
    </row>
    <row r="527" spans="7:8" x14ac:dyDescent="0.25">
      <c r="G527" s="27" t="s">
        <v>692</v>
      </c>
      <c r="H527">
        <v>1</v>
      </c>
    </row>
    <row r="528" spans="7:8" x14ac:dyDescent="0.25">
      <c r="G528" s="27" t="s">
        <v>1397</v>
      </c>
      <c r="H528">
        <v>1</v>
      </c>
    </row>
    <row r="529" spans="7:8" x14ac:dyDescent="0.25">
      <c r="G529" s="4" t="s">
        <v>11</v>
      </c>
      <c r="H529">
        <v>3</v>
      </c>
    </row>
    <row r="530" spans="7:8" x14ac:dyDescent="0.25">
      <c r="G530" s="27" t="s">
        <v>860</v>
      </c>
      <c r="H530">
        <v>1</v>
      </c>
    </row>
    <row r="531" spans="7:8" x14ac:dyDescent="0.25">
      <c r="G531" s="27" t="s">
        <v>874</v>
      </c>
      <c r="H531">
        <v>1</v>
      </c>
    </row>
    <row r="532" spans="7:8" x14ac:dyDescent="0.25">
      <c r="G532" s="27" t="s">
        <v>7</v>
      </c>
      <c r="H532">
        <v>1</v>
      </c>
    </row>
    <row r="533" spans="7:8" x14ac:dyDescent="0.25">
      <c r="G533" s="4" t="s">
        <v>1730</v>
      </c>
      <c r="H533">
        <v>2</v>
      </c>
    </row>
    <row r="534" spans="7:8" x14ac:dyDescent="0.25">
      <c r="G534" s="27" t="s">
        <v>486</v>
      </c>
      <c r="H534">
        <v>1</v>
      </c>
    </row>
    <row r="535" spans="7:8" x14ac:dyDescent="0.25">
      <c r="G535" s="27" t="s">
        <v>25</v>
      </c>
      <c r="H535">
        <v>1</v>
      </c>
    </row>
    <row r="536" spans="7:8" x14ac:dyDescent="0.25">
      <c r="G536" s="4" t="s">
        <v>202</v>
      </c>
      <c r="H536">
        <v>3</v>
      </c>
    </row>
    <row r="537" spans="7:8" x14ac:dyDescent="0.25">
      <c r="G537" s="27" t="s">
        <v>2003</v>
      </c>
      <c r="H537">
        <v>1</v>
      </c>
    </row>
    <row r="538" spans="7:8" x14ac:dyDescent="0.25">
      <c r="G538" s="27" t="s">
        <v>882</v>
      </c>
      <c r="H538">
        <v>1</v>
      </c>
    </row>
    <row r="539" spans="7:8" x14ac:dyDescent="0.25">
      <c r="G539" s="27" t="s">
        <v>197</v>
      </c>
      <c r="H539">
        <v>1</v>
      </c>
    </row>
    <row r="540" spans="7:8" x14ac:dyDescent="0.25">
      <c r="G540" s="4" t="s">
        <v>902</v>
      </c>
      <c r="H540">
        <v>2</v>
      </c>
    </row>
    <row r="541" spans="7:8" x14ac:dyDescent="0.25">
      <c r="G541" s="27" t="s">
        <v>66</v>
      </c>
      <c r="H541">
        <v>1</v>
      </c>
    </row>
    <row r="542" spans="7:8" x14ac:dyDescent="0.25">
      <c r="G542" s="27" t="s">
        <v>898</v>
      </c>
      <c r="H542">
        <v>1</v>
      </c>
    </row>
    <row r="543" spans="7:8" x14ac:dyDescent="0.25">
      <c r="G543" s="4" t="s">
        <v>658</v>
      </c>
      <c r="H543">
        <v>1</v>
      </c>
    </row>
    <row r="544" spans="7:8" x14ac:dyDescent="0.25">
      <c r="G544" s="27" t="s">
        <v>653</v>
      </c>
      <c r="H544">
        <v>1</v>
      </c>
    </row>
    <row r="545" spans="7:8" x14ac:dyDescent="0.25">
      <c r="G545" s="4" t="s">
        <v>1146</v>
      </c>
      <c r="H545">
        <v>2</v>
      </c>
    </row>
    <row r="546" spans="7:8" x14ac:dyDescent="0.25">
      <c r="G546" s="27" t="s">
        <v>30</v>
      </c>
      <c r="H546">
        <v>1</v>
      </c>
    </row>
    <row r="547" spans="7:8" x14ac:dyDescent="0.25">
      <c r="G547" s="27" t="s">
        <v>444</v>
      </c>
      <c r="H547">
        <v>1</v>
      </c>
    </row>
    <row r="548" spans="7:8" x14ac:dyDescent="0.25">
      <c r="G548" s="4" t="s">
        <v>1823</v>
      </c>
      <c r="H548">
        <v>1</v>
      </c>
    </row>
    <row r="549" spans="7:8" x14ac:dyDescent="0.25">
      <c r="G549" s="27" t="s">
        <v>84</v>
      </c>
      <c r="H549">
        <v>1</v>
      </c>
    </row>
    <row r="550" spans="7:8" x14ac:dyDescent="0.25">
      <c r="G550" s="4" t="s">
        <v>1858</v>
      </c>
      <c r="H550">
        <v>1</v>
      </c>
    </row>
    <row r="551" spans="7:8" x14ac:dyDescent="0.25">
      <c r="G551" s="27" t="s">
        <v>659</v>
      </c>
      <c r="H551">
        <v>1</v>
      </c>
    </row>
    <row r="552" spans="7:8" x14ac:dyDescent="0.25">
      <c r="G552" s="4" t="s">
        <v>53</v>
      </c>
      <c r="H552">
        <v>2</v>
      </c>
    </row>
    <row r="553" spans="7:8" x14ac:dyDescent="0.25">
      <c r="G553" s="27" t="s">
        <v>48</v>
      </c>
      <c r="H553">
        <v>1</v>
      </c>
    </row>
    <row r="554" spans="7:8" x14ac:dyDescent="0.25">
      <c r="G554" s="27" t="s">
        <v>132</v>
      </c>
      <c r="H554">
        <v>1</v>
      </c>
    </row>
    <row r="555" spans="7:8" x14ac:dyDescent="0.25">
      <c r="G555" s="4" t="s">
        <v>328</v>
      </c>
      <c r="H555">
        <v>3</v>
      </c>
    </row>
    <row r="556" spans="7:8" x14ac:dyDescent="0.25">
      <c r="G556" s="27" t="s">
        <v>120</v>
      </c>
      <c r="H556">
        <v>1</v>
      </c>
    </row>
    <row r="557" spans="7:8" x14ac:dyDescent="0.25">
      <c r="G557" s="27" t="s">
        <v>66</v>
      </c>
      <c r="H557">
        <v>1</v>
      </c>
    </row>
    <row r="558" spans="7:8" x14ac:dyDescent="0.25">
      <c r="G558" s="27" t="s">
        <v>589</v>
      </c>
      <c r="H558">
        <v>1</v>
      </c>
    </row>
    <row r="559" spans="7:8" x14ac:dyDescent="0.25">
      <c r="G559" s="4" t="s">
        <v>271</v>
      </c>
      <c r="H559">
        <v>1</v>
      </c>
    </row>
    <row r="560" spans="7:8" x14ac:dyDescent="0.25">
      <c r="G560" s="27" t="s">
        <v>266</v>
      </c>
      <c r="H560">
        <v>1</v>
      </c>
    </row>
    <row r="561" spans="7:8" x14ac:dyDescent="0.25">
      <c r="G561" s="4" t="s">
        <v>433</v>
      </c>
      <c r="H561">
        <v>5</v>
      </c>
    </row>
    <row r="562" spans="7:8" x14ac:dyDescent="0.25">
      <c r="G562" s="27" t="s">
        <v>486</v>
      </c>
      <c r="H562">
        <v>1</v>
      </c>
    </row>
    <row r="563" spans="7:8" x14ac:dyDescent="0.25">
      <c r="G563" s="27" t="s">
        <v>334</v>
      </c>
      <c r="H563">
        <v>1</v>
      </c>
    </row>
    <row r="564" spans="7:8" x14ac:dyDescent="0.25">
      <c r="G564" s="27" t="s">
        <v>501</v>
      </c>
      <c r="H564">
        <v>1</v>
      </c>
    </row>
    <row r="565" spans="7:8" x14ac:dyDescent="0.25">
      <c r="G565" s="27" t="s">
        <v>429</v>
      </c>
      <c r="H565">
        <v>1</v>
      </c>
    </row>
    <row r="566" spans="7:8" x14ac:dyDescent="0.25">
      <c r="G566" s="27" t="s">
        <v>341</v>
      </c>
      <c r="H566">
        <v>1</v>
      </c>
    </row>
    <row r="567" spans="7:8" x14ac:dyDescent="0.25">
      <c r="G567" s="4" t="s">
        <v>1956</v>
      </c>
      <c r="H567">
        <v>1</v>
      </c>
    </row>
    <row r="568" spans="7:8" x14ac:dyDescent="0.25">
      <c r="G568" s="27" t="s">
        <v>398</v>
      </c>
      <c r="H568">
        <v>1</v>
      </c>
    </row>
    <row r="569" spans="7:8" x14ac:dyDescent="0.25">
      <c r="G569" s="4" t="s">
        <v>2127</v>
      </c>
      <c r="H569">
        <v>1</v>
      </c>
    </row>
    <row r="570" spans="7:8" x14ac:dyDescent="0.25">
      <c r="G570" s="27" t="s">
        <v>548</v>
      </c>
      <c r="H570">
        <v>1</v>
      </c>
    </row>
    <row r="571" spans="7:8" x14ac:dyDescent="0.25">
      <c r="G571" s="4" t="s">
        <v>842</v>
      </c>
      <c r="H571">
        <v>2</v>
      </c>
    </row>
    <row r="572" spans="7:8" x14ac:dyDescent="0.25">
      <c r="G572" s="27" t="s">
        <v>837</v>
      </c>
      <c r="H572">
        <v>1</v>
      </c>
    </row>
    <row r="573" spans="7:8" x14ac:dyDescent="0.25">
      <c r="G573" s="27" t="s">
        <v>1030</v>
      </c>
      <c r="H573">
        <v>1</v>
      </c>
    </row>
    <row r="574" spans="7:8" x14ac:dyDescent="0.25">
      <c r="G574" s="4" t="s">
        <v>641</v>
      </c>
      <c r="H574">
        <v>2</v>
      </c>
    </row>
    <row r="575" spans="7:8" x14ac:dyDescent="0.25">
      <c r="G575" s="27" t="s">
        <v>197</v>
      </c>
      <c r="H575">
        <v>1</v>
      </c>
    </row>
    <row r="576" spans="7:8" x14ac:dyDescent="0.25">
      <c r="G576" s="27" t="s">
        <v>25</v>
      </c>
      <c r="H576">
        <v>1</v>
      </c>
    </row>
    <row r="577" spans="7:8" x14ac:dyDescent="0.25">
      <c r="G577" s="4" t="s">
        <v>914</v>
      </c>
      <c r="H577">
        <v>5</v>
      </c>
    </row>
    <row r="578" spans="7:8" x14ac:dyDescent="0.25">
      <c r="G578" s="27" t="s">
        <v>559</v>
      </c>
      <c r="H578">
        <v>1</v>
      </c>
    </row>
    <row r="579" spans="7:8" x14ac:dyDescent="0.25">
      <c r="G579" s="27" t="s">
        <v>1501</v>
      </c>
      <c r="H579">
        <v>1</v>
      </c>
    </row>
    <row r="580" spans="7:8" x14ac:dyDescent="0.25">
      <c r="G580" s="27" t="s">
        <v>892</v>
      </c>
      <c r="H580">
        <v>1</v>
      </c>
    </row>
    <row r="581" spans="7:8" x14ac:dyDescent="0.25">
      <c r="G581" s="27" t="s">
        <v>448</v>
      </c>
      <c r="H581">
        <v>1</v>
      </c>
    </row>
    <row r="582" spans="7:8" x14ac:dyDescent="0.25">
      <c r="G582" s="27" t="s">
        <v>909</v>
      </c>
      <c r="H582">
        <v>1</v>
      </c>
    </row>
    <row r="583" spans="7:8" x14ac:dyDescent="0.25">
      <c r="G583" s="4" t="s">
        <v>1236</v>
      </c>
      <c r="H583">
        <v>2</v>
      </c>
    </row>
    <row r="584" spans="7:8" x14ac:dyDescent="0.25">
      <c r="G584" s="27" t="s">
        <v>944</v>
      </c>
      <c r="H584">
        <v>1</v>
      </c>
    </row>
    <row r="585" spans="7:8" x14ac:dyDescent="0.25">
      <c r="G585" s="27" t="s">
        <v>197</v>
      </c>
      <c r="H585">
        <v>1</v>
      </c>
    </row>
    <row r="586" spans="7:8" x14ac:dyDescent="0.25">
      <c r="G586" s="4" t="s">
        <v>931</v>
      </c>
      <c r="H586">
        <v>2</v>
      </c>
    </row>
    <row r="587" spans="7:8" x14ac:dyDescent="0.25">
      <c r="G587" s="27" t="s">
        <v>381</v>
      </c>
      <c r="H587">
        <v>1</v>
      </c>
    </row>
    <row r="588" spans="7:8" x14ac:dyDescent="0.25">
      <c r="G588" s="27" t="s">
        <v>926</v>
      </c>
      <c r="H588">
        <v>1</v>
      </c>
    </row>
    <row r="589" spans="7:8" x14ac:dyDescent="0.25">
      <c r="G589" s="4" t="s">
        <v>1984</v>
      </c>
      <c r="H589">
        <v>1</v>
      </c>
    </row>
    <row r="590" spans="7:8" x14ac:dyDescent="0.25">
      <c r="G590" s="27" t="s">
        <v>66</v>
      </c>
      <c r="H590">
        <v>1</v>
      </c>
    </row>
    <row r="591" spans="7:8" x14ac:dyDescent="0.25">
      <c r="G591" s="4" t="s">
        <v>409</v>
      </c>
      <c r="H591">
        <v>1</v>
      </c>
    </row>
    <row r="592" spans="7:8" x14ac:dyDescent="0.25">
      <c r="G592" s="27" t="s">
        <v>404</v>
      </c>
      <c r="H592">
        <v>1</v>
      </c>
    </row>
    <row r="593" spans="7:8" x14ac:dyDescent="0.25">
      <c r="G593" s="4" t="s">
        <v>710</v>
      </c>
      <c r="H593">
        <v>3</v>
      </c>
    </row>
    <row r="594" spans="7:8" x14ac:dyDescent="0.25">
      <c r="G594" s="27" t="s">
        <v>1428</v>
      </c>
      <c r="H594">
        <v>1</v>
      </c>
    </row>
    <row r="595" spans="7:8" x14ac:dyDescent="0.25">
      <c r="G595" s="27" t="s">
        <v>1035</v>
      </c>
      <c r="H595">
        <v>1</v>
      </c>
    </row>
    <row r="596" spans="7:8" x14ac:dyDescent="0.25">
      <c r="G596" s="27" t="s">
        <v>72</v>
      </c>
      <c r="H596">
        <v>1</v>
      </c>
    </row>
    <row r="597" spans="7:8" x14ac:dyDescent="0.25">
      <c r="G597" s="4" t="s">
        <v>392</v>
      </c>
      <c r="H597">
        <v>2</v>
      </c>
    </row>
    <row r="598" spans="7:8" x14ac:dyDescent="0.25">
      <c r="G598" s="27" t="s">
        <v>387</v>
      </c>
      <c r="H598">
        <v>1</v>
      </c>
    </row>
    <row r="599" spans="7:8" x14ac:dyDescent="0.25">
      <c r="G599" s="27" t="s">
        <v>1540</v>
      </c>
      <c r="H599">
        <v>1</v>
      </c>
    </row>
    <row r="600" spans="7:8" x14ac:dyDescent="0.25">
      <c r="G600" s="4" t="s">
        <v>88</v>
      </c>
      <c r="H600">
        <v>3</v>
      </c>
    </row>
    <row r="601" spans="7:8" x14ac:dyDescent="0.25">
      <c r="G601" s="27" t="s">
        <v>958</v>
      </c>
      <c r="H601">
        <v>1</v>
      </c>
    </row>
    <row r="602" spans="7:8" x14ac:dyDescent="0.25">
      <c r="G602" s="27" t="s">
        <v>1643</v>
      </c>
      <c r="H602">
        <v>1</v>
      </c>
    </row>
    <row r="603" spans="7:8" x14ac:dyDescent="0.25">
      <c r="G603" s="27" t="s">
        <v>84</v>
      </c>
      <c r="H603">
        <v>1</v>
      </c>
    </row>
    <row r="604" spans="7:8" x14ac:dyDescent="0.25">
      <c r="G604" s="4" t="s">
        <v>922</v>
      </c>
      <c r="H604">
        <v>2</v>
      </c>
    </row>
    <row r="605" spans="7:8" x14ac:dyDescent="0.25">
      <c r="G605" s="27" t="s">
        <v>209</v>
      </c>
      <c r="H605">
        <v>1</v>
      </c>
    </row>
    <row r="606" spans="7:8" x14ac:dyDescent="0.25">
      <c r="G606" s="27" t="s">
        <v>604</v>
      </c>
      <c r="H606">
        <v>1</v>
      </c>
    </row>
    <row r="607" spans="7:8" x14ac:dyDescent="0.25">
      <c r="G607" s="4" t="s">
        <v>514</v>
      </c>
      <c r="H607">
        <v>2</v>
      </c>
    </row>
    <row r="608" spans="7:8" x14ac:dyDescent="0.25">
      <c r="G608" s="27" t="s">
        <v>289</v>
      </c>
      <c r="H608">
        <v>1</v>
      </c>
    </row>
    <row r="609" spans="7:8" x14ac:dyDescent="0.25">
      <c r="G609" s="27" t="s">
        <v>1887</v>
      </c>
      <c r="H609">
        <v>1</v>
      </c>
    </row>
    <row r="610" spans="7:8" x14ac:dyDescent="0.25">
      <c r="G610" s="4" t="s">
        <v>1604</v>
      </c>
      <c r="H610">
        <v>2</v>
      </c>
    </row>
    <row r="611" spans="7:8" x14ac:dyDescent="0.25">
      <c r="G611" s="27" t="s">
        <v>1599</v>
      </c>
      <c r="H611">
        <v>2</v>
      </c>
    </row>
    <row r="612" spans="7:8" x14ac:dyDescent="0.25">
      <c r="G612" s="4" t="s">
        <v>117</v>
      </c>
      <c r="H612">
        <v>6</v>
      </c>
    </row>
    <row r="613" spans="7:8" x14ac:dyDescent="0.25">
      <c r="G613" s="27" t="s">
        <v>120</v>
      </c>
      <c r="H613">
        <v>1</v>
      </c>
    </row>
    <row r="614" spans="7:8" x14ac:dyDescent="0.25">
      <c r="G614" s="27" t="s">
        <v>1494</v>
      </c>
      <c r="H614">
        <v>1</v>
      </c>
    </row>
    <row r="615" spans="7:8" x14ac:dyDescent="0.25">
      <c r="G615" s="27" t="s">
        <v>1424</v>
      </c>
      <c r="H615">
        <v>1</v>
      </c>
    </row>
    <row r="616" spans="7:8" x14ac:dyDescent="0.25">
      <c r="G616" s="27" t="s">
        <v>112</v>
      </c>
      <c r="H616">
        <v>1</v>
      </c>
    </row>
    <row r="617" spans="7:8" x14ac:dyDescent="0.25">
      <c r="G617" s="27" t="s">
        <v>1905</v>
      </c>
      <c r="H617">
        <v>1</v>
      </c>
    </row>
    <row r="618" spans="7:8" x14ac:dyDescent="0.25">
      <c r="G618" s="27" t="s">
        <v>1837</v>
      </c>
      <c r="H618">
        <v>1</v>
      </c>
    </row>
    <row r="619" spans="7:8" x14ac:dyDescent="0.25">
      <c r="G619" s="4" t="s">
        <v>2103</v>
      </c>
      <c r="H619">
        <v>1</v>
      </c>
    </row>
    <row r="620" spans="7:8" x14ac:dyDescent="0.25">
      <c r="G620" s="27" t="s">
        <v>232</v>
      </c>
      <c r="H620">
        <v>1</v>
      </c>
    </row>
    <row r="621" spans="7:8" x14ac:dyDescent="0.25">
      <c r="G621" s="4" t="s">
        <v>553</v>
      </c>
      <c r="H621">
        <v>4</v>
      </c>
    </row>
    <row r="622" spans="7:8" x14ac:dyDescent="0.25">
      <c r="G622" s="27" t="s">
        <v>817</v>
      </c>
      <c r="H622">
        <v>1</v>
      </c>
    </row>
    <row r="623" spans="7:8" x14ac:dyDescent="0.25">
      <c r="G623" s="27" t="s">
        <v>548</v>
      </c>
      <c r="H623">
        <v>1</v>
      </c>
    </row>
    <row r="624" spans="7:8" x14ac:dyDescent="0.25">
      <c r="G624" s="27" t="s">
        <v>524</v>
      </c>
      <c r="H624">
        <v>1</v>
      </c>
    </row>
    <row r="625" spans="7:8" x14ac:dyDescent="0.25">
      <c r="G625" s="27" t="s">
        <v>1319</v>
      </c>
      <c r="H625">
        <v>1</v>
      </c>
    </row>
    <row r="626" spans="7:8" x14ac:dyDescent="0.25">
      <c r="G626" s="4" t="s">
        <v>136</v>
      </c>
      <c r="H626">
        <v>1</v>
      </c>
    </row>
    <row r="627" spans="7:8" x14ac:dyDescent="0.25">
      <c r="G627" s="27" t="s">
        <v>132</v>
      </c>
      <c r="H627">
        <v>1</v>
      </c>
    </row>
    <row r="628" spans="7:8" x14ac:dyDescent="0.25">
      <c r="G628" s="4" t="s">
        <v>415</v>
      </c>
      <c r="H628">
        <v>3</v>
      </c>
    </row>
    <row r="629" spans="7:8" x14ac:dyDescent="0.25">
      <c r="G629" s="27" t="s">
        <v>410</v>
      </c>
      <c r="H629">
        <v>1</v>
      </c>
    </row>
    <row r="630" spans="7:8" x14ac:dyDescent="0.25">
      <c r="G630" s="27" t="s">
        <v>618</v>
      </c>
      <c r="H630">
        <v>1</v>
      </c>
    </row>
    <row r="631" spans="7:8" x14ac:dyDescent="0.25">
      <c r="G631" s="27" t="s">
        <v>393</v>
      </c>
      <c r="H631">
        <v>1</v>
      </c>
    </row>
    <row r="632" spans="7:8" x14ac:dyDescent="0.25">
      <c r="G632" s="4" t="s">
        <v>172</v>
      </c>
      <c r="H632">
        <v>4</v>
      </c>
    </row>
    <row r="633" spans="7:8" x14ac:dyDescent="0.25">
      <c r="G633" s="27" t="s">
        <v>173</v>
      </c>
      <c r="H633">
        <v>1</v>
      </c>
    </row>
    <row r="634" spans="7:8" x14ac:dyDescent="0.25">
      <c r="G634" s="27" t="s">
        <v>191</v>
      </c>
      <c r="H634">
        <v>1</v>
      </c>
    </row>
    <row r="635" spans="7:8" x14ac:dyDescent="0.25">
      <c r="G635" s="27" t="s">
        <v>167</v>
      </c>
      <c r="H635">
        <v>1</v>
      </c>
    </row>
    <row r="636" spans="7:8" x14ac:dyDescent="0.25">
      <c r="G636" s="27" t="s">
        <v>444</v>
      </c>
      <c r="H636">
        <v>1</v>
      </c>
    </row>
    <row r="637" spans="7:8" x14ac:dyDescent="0.25">
      <c r="G637" s="4" t="s">
        <v>588</v>
      </c>
      <c r="H637">
        <v>3</v>
      </c>
    </row>
    <row r="638" spans="7:8" x14ac:dyDescent="0.25">
      <c r="G638" s="27" t="s">
        <v>739</v>
      </c>
      <c r="H638">
        <v>1</v>
      </c>
    </row>
    <row r="639" spans="7:8" x14ac:dyDescent="0.25">
      <c r="G639" s="27" t="s">
        <v>583</v>
      </c>
      <c r="H639">
        <v>1</v>
      </c>
    </row>
    <row r="640" spans="7:8" x14ac:dyDescent="0.25">
      <c r="G640" s="27" t="s">
        <v>623</v>
      </c>
      <c r="H640">
        <v>1</v>
      </c>
    </row>
    <row r="641" spans="7:8" x14ac:dyDescent="0.25">
      <c r="G641" s="4" t="s">
        <v>283</v>
      </c>
      <c r="H641">
        <v>2</v>
      </c>
    </row>
    <row r="642" spans="7:8" x14ac:dyDescent="0.25">
      <c r="G642" s="27" t="s">
        <v>642</v>
      </c>
      <c r="H642">
        <v>1</v>
      </c>
    </row>
    <row r="643" spans="7:8" x14ac:dyDescent="0.25">
      <c r="G643" s="27" t="s">
        <v>278</v>
      </c>
      <c r="H643">
        <v>1</v>
      </c>
    </row>
    <row r="644" spans="7:8" x14ac:dyDescent="0.25">
      <c r="G644" s="4" t="s">
        <v>943</v>
      </c>
      <c r="H644">
        <v>1</v>
      </c>
    </row>
    <row r="645" spans="7:8" x14ac:dyDescent="0.25">
      <c r="G645" s="27" t="s">
        <v>501</v>
      </c>
      <c r="H645">
        <v>1</v>
      </c>
    </row>
    <row r="646" spans="7:8" x14ac:dyDescent="0.25">
      <c r="G646" s="4" t="s">
        <v>2175</v>
      </c>
      <c r="H646">
        <v>1</v>
      </c>
    </row>
    <row r="647" spans="7:8" x14ac:dyDescent="0.25">
      <c r="G647" s="27" t="s">
        <v>1228</v>
      </c>
      <c r="H647">
        <v>1</v>
      </c>
    </row>
    <row r="648" spans="7:8" x14ac:dyDescent="0.25">
      <c r="G648" s="4" t="s">
        <v>833</v>
      </c>
      <c r="H648">
        <v>2</v>
      </c>
    </row>
    <row r="649" spans="7:8" x14ac:dyDescent="0.25">
      <c r="G649" s="27" t="s">
        <v>829</v>
      </c>
      <c r="H649">
        <v>1</v>
      </c>
    </row>
    <row r="650" spans="7:8" x14ac:dyDescent="0.25">
      <c r="G650" s="27" t="s">
        <v>1665</v>
      </c>
      <c r="H650">
        <v>1</v>
      </c>
    </row>
    <row r="651" spans="7:8" x14ac:dyDescent="0.25">
      <c r="G651" s="4" t="s">
        <v>816</v>
      </c>
      <c r="H651">
        <v>2</v>
      </c>
    </row>
    <row r="652" spans="7:8" x14ac:dyDescent="0.25">
      <c r="G652" s="27" t="s">
        <v>1471</v>
      </c>
      <c r="H652">
        <v>1</v>
      </c>
    </row>
    <row r="653" spans="7:8" x14ac:dyDescent="0.25">
      <c r="G653" s="27" t="s">
        <v>543</v>
      </c>
      <c r="H653">
        <v>1</v>
      </c>
    </row>
    <row r="654" spans="7:8" x14ac:dyDescent="0.25">
      <c r="G654" s="4" t="s">
        <v>213</v>
      </c>
      <c r="H654">
        <v>3</v>
      </c>
    </row>
    <row r="655" spans="7:8" x14ac:dyDescent="0.25">
      <c r="G655" s="27" t="s">
        <v>209</v>
      </c>
      <c r="H655">
        <v>1</v>
      </c>
    </row>
    <row r="656" spans="7:8" x14ac:dyDescent="0.25">
      <c r="G656" s="27" t="s">
        <v>1278</v>
      </c>
      <c r="H656">
        <v>1</v>
      </c>
    </row>
    <row r="657" spans="7:8" x14ac:dyDescent="0.25">
      <c r="G657" s="27" t="s">
        <v>1228</v>
      </c>
      <c r="H657">
        <v>1</v>
      </c>
    </row>
    <row r="658" spans="7:8" x14ac:dyDescent="0.25">
      <c r="G658" s="4" t="s">
        <v>277</v>
      </c>
      <c r="H658">
        <v>1</v>
      </c>
    </row>
    <row r="659" spans="7:8" x14ac:dyDescent="0.25">
      <c r="G659" s="27" t="s">
        <v>272</v>
      </c>
      <c r="H659">
        <v>1</v>
      </c>
    </row>
    <row r="660" spans="7:8" x14ac:dyDescent="0.25">
      <c r="G660" s="4" t="s">
        <v>333</v>
      </c>
      <c r="H660">
        <v>1</v>
      </c>
    </row>
    <row r="661" spans="7:8" x14ac:dyDescent="0.25">
      <c r="G661" s="27" t="s">
        <v>24</v>
      </c>
      <c r="H661">
        <v>1</v>
      </c>
    </row>
    <row r="662" spans="7:8" x14ac:dyDescent="0.25">
      <c r="G662" s="4" t="s">
        <v>41</v>
      </c>
      <c r="H662">
        <v>4</v>
      </c>
    </row>
    <row r="663" spans="7:8" x14ac:dyDescent="0.25">
      <c r="G663" s="27" t="s">
        <v>1323</v>
      </c>
      <c r="H663">
        <v>1</v>
      </c>
    </row>
    <row r="664" spans="7:8" x14ac:dyDescent="0.25">
      <c r="G664" s="27" t="s">
        <v>968</v>
      </c>
      <c r="H664">
        <v>1</v>
      </c>
    </row>
    <row r="665" spans="7:8" x14ac:dyDescent="0.25">
      <c r="G665" s="27" t="s">
        <v>36</v>
      </c>
      <c r="H665">
        <v>1</v>
      </c>
    </row>
    <row r="666" spans="7:8" x14ac:dyDescent="0.25">
      <c r="G666" s="27" t="s">
        <v>72</v>
      </c>
      <c r="H666">
        <v>1</v>
      </c>
    </row>
    <row r="667" spans="7:8" x14ac:dyDescent="0.25">
      <c r="G667" s="4" t="s">
        <v>184</v>
      </c>
      <c r="H667">
        <v>6</v>
      </c>
    </row>
    <row r="668" spans="7:8" x14ac:dyDescent="0.25">
      <c r="G668" s="27" t="s">
        <v>760</v>
      </c>
      <c r="H668">
        <v>1</v>
      </c>
    </row>
    <row r="669" spans="7:8" x14ac:dyDescent="0.25">
      <c r="G669" s="27" t="s">
        <v>319</v>
      </c>
      <c r="H669">
        <v>1</v>
      </c>
    </row>
    <row r="670" spans="7:8" x14ac:dyDescent="0.25">
      <c r="G670" s="27" t="s">
        <v>356</v>
      </c>
      <c r="H670">
        <v>1</v>
      </c>
    </row>
    <row r="671" spans="7:8" x14ac:dyDescent="0.25">
      <c r="G671" s="27" t="s">
        <v>179</v>
      </c>
      <c r="H671">
        <v>1</v>
      </c>
    </row>
    <row r="672" spans="7:8" x14ac:dyDescent="0.25">
      <c r="G672" s="27" t="s">
        <v>1099</v>
      </c>
      <c r="H672">
        <v>1</v>
      </c>
    </row>
    <row r="673" spans="7:8" x14ac:dyDescent="0.25">
      <c r="G673" s="27" t="s">
        <v>72</v>
      </c>
      <c r="H673">
        <v>1</v>
      </c>
    </row>
    <row r="674" spans="7:8" x14ac:dyDescent="0.25">
      <c r="G674" s="4" t="s">
        <v>1289</v>
      </c>
      <c r="H674">
        <v>1</v>
      </c>
    </row>
    <row r="675" spans="7:8" x14ac:dyDescent="0.25">
      <c r="G675" s="27" t="s">
        <v>856</v>
      </c>
      <c r="H675">
        <v>1</v>
      </c>
    </row>
    <row r="676" spans="7:8" x14ac:dyDescent="0.25">
      <c r="G676" s="4" t="s">
        <v>682</v>
      </c>
      <c r="H676">
        <v>2</v>
      </c>
    </row>
    <row r="677" spans="7:8" x14ac:dyDescent="0.25">
      <c r="G677" s="27" t="s">
        <v>84</v>
      </c>
      <c r="H677">
        <v>1</v>
      </c>
    </row>
    <row r="678" spans="7:8" x14ac:dyDescent="0.25">
      <c r="G678" s="27" t="s">
        <v>1030</v>
      </c>
      <c r="H678">
        <v>1</v>
      </c>
    </row>
    <row r="679" spans="7:8" x14ac:dyDescent="0.25">
      <c r="G679" s="4" t="s">
        <v>564</v>
      </c>
      <c r="H679">
        <v>3</v>
      </c>
    </row>
    <row r="680" spans="7:8" x14ac:dyDescent="0.25">
      <c r="G680" s="27" t="s">
        <v>559</v>
      </c>
      <c r="H680">
        <v>1</v>
      </c>
    </row>
    <row r="681" spans="7:8" x14ac:dyDescent="0.25">
      <c r="G681" s="27" t="s">
        <v>1440</v>
      </c>
      <c r="H681">
        <v>1</v>
      </c>
    </row>
    <row r="682" spans="7:8" x14ac:dyDescent="0.25">
      <c r="G682" s="27" t="s">
        <v>632</v>
      </c>
      <c r="H682">
        <v>1</v>
      </c>
    </row>
    <row r="683" spans="7:8" x14ac:dyDescent="0.25">
      <c r="G683" s="4" t="s">
        <v>1777</v>
      </c>
      <c r="H683">
        <v>1</v>
      </c>
    </row>
    <row r="684" spans="7:8" x14ac:dyDescent="0.25">
      <c r="G684" s="27" t="s">
        <v>482</v>
      </c>
      <c r="H684">
        <v>1</v>
      </c>
    </row>
    <row r="685" spans="7:8" x14ac:dyDescent="0.25">
      <c r="G685" s="4" t="s">
        <v>940</v>
      </c>
      <c r="H685">
        <v>2</v>
      </c>
    </row>
    <row r="686" spans="7:8" x14ac:dyDescent="0.25">
      <c r="G686" s="27" t="s">
        <v>936</v>
      </c>
      <c r="H686">
        <v>1</v>
      </c>
    </row>
    <row r="687" spans="7:8" x14ac:dyDescent="0.25">
      <c r="G687" s="27" t="s">
        <v>179</v>
      </c>
      <c r="H687">
        <v>1</v>
      </c>
    </row>
    <row r="688" spans="7:8" x14ac:dyDescent="0.25">
      <c r="G688" s="4" t="s">
        <v>973</v>
      </c>
      <c r="H688">
        <v>1</v>
      </c>
    </row>
    <row r="689" spans="7:8" x14ac:dyDescent="0.25">
      <c r="G689" s="27" t="s">
        <v>968</v>
      </c>
      <c r="H689">
        <v>1</v>
      </c>
    </row>
    <row r="690" spans="7:8" x14ac:dyDescent="0.25">
      <c r="G690" s="4" t="s">
        <v>219</v>
      </c>
      <c r="H690">
        <v>4</v>
      </c>
    </row>
    <row r="691" spans="7:8" x14ac:dyDescent="0.25">
      <c r="G691" s="27" t="s">
        <v>214</v>
      </c>
      <c r="H691">
        <v>1</v>
      </c>
    </row>
    <row r="692" spans="7:8" x14ac:dyDescent="0.25">
      <c r="G692" s="27" t="s">
        <v>1909</v>
      </c>
      <c r="H692">
        <v>1</v>
      </c>
    </row>
    <row r="693" spans="7:8" x14ac:dyDescent="0.25">
      <c r="G693" s="27" t="s">
        <v>874</v>
      </c>
      <c r="H693">
        <v>1</v>
      </c>
    </row>
    <row r="694" spans="7:8" x14ac:dyDescent="0.25">
      <c r="G694" s="27" t="s">
        <v>238</v>
      </c>
      <c r="H694">
        <v>1</v>
      </c>
    </row>
    <row r="695" spans="7:8" x14ac:dyDescent="0.25">
      <c r="G695" s="4" t="s">
        <v>1201</v>
      </c>
      <c r="H695">
        <v>1</v>
      </c>
    </row>
    <row r="696" spans="7:8" x14ac:dyDescent="0.25">
      <c r="G696" s="27" t="s">
        <v>874</v>
      </c>
      <c r="H696">
        <v>1</v>
      </c>
    </row>
    <row r="697" spans="7:8" x14ac:dyDescent="0.25">
      <c r="G697" s="4" t="s">
        <v>355</v>
      </c>
      <c r="H697">
        <v>4</v>
      </c>
    </row>
    <row r="698" spans="7:8" x14ac:dyDescent="0.25">
      <c r="G698" s="27" t="s">
        <v>1919</v>
      </c>
      <c r="H698">
        <v>1</v>
      </c>
    </row>
    <row r="699" spans="7:8" x14ac:dyDescent="0.25">
      <c r="G699" s="27" t="s">
        <v>1569</v>
      </c>
      <c r="H699">
        <v>1</v>
      </c>
    </row>
    <row r="700" spans="7:8" x14ac:dyDescent="0.25">
      <c r="G700" s="27" t="s">
        <v>448</v>
      </c>
      <c r="H700">
        <v>1</v>
      </c>
    </row>
    <row r="701" spans="7:8" x14ac:dyDescent="0.25">
      <c r="G701" s="27" t="s">
        <v>350</v>
      </c>
      <c r="H701">
        <v>1</v>
      </c>
    </row>
    <row r="702" spans="7:8" x14ac:dyDescent="0.25">
      <c r="G702" s="4" t="s">
        <v>705</v>
      </c>
      <c r="H702">
        <v>2</v>
      </c>
    </row>
    <row r="703" spans="7:8" x14ac:dyDescent="0.25">
      <c r="G703" s="27" t="s">
        <v>2118</v>
      </c>
      <c r="H703">
        <v>1</v>
      </c>
    </row>
    <row r="704" spans="7:8" x14ac:dyDescent="0.25">
      <c r="G704" s="27" t="s">
        <v>701</v>
      </c>
      <c r="H704">
        <v>1</v>
      </c>
    </row>
    <row r="705" spans="7:8" x14ac:dyDescent="0.25">
      <c r="G705" s="4" t="s">
        <v>1046</v>
      </c>
      <c r="H705">
        <v>2</v>
      </c>
    </row>
    <row r="706" spans="7:8" x14ac:dyDescent="0.25">
      <c r="G706" s="27" t="s">
        <v>1798</v>
      </c>
      <c r="H706">
        <v>1</v>
      </c>
    </row>
    <row r="707" spans="7:8" x14ac:dyDescent="0.25">
      <c r="G707" s="27" t="s">
        <v>501</v>
      </c>
      <c r="H707">
        <v>1</v>
      </c>
    </row>
    <row r="708" spans="7:8" x14ac:dyDescent="0.25">
      <c r="G708" s="4" t="s">
        <v>1134</v>
      </c>
      <c r="H708">
        <v>1</v>
      </c>
    </row>
    <row r="709" spans="7:8" x14ac:dyDescent="0.25">
      <c r="G709" s="27" t="s">
        <v>1130</v>
      </c>
      <c r="H709">
        <v>1</v>
      </c>
    </row>
    <row r="710" spans="7:8" x14ac:dyDescent="0.25">
      <c r="G710" s="4" t="s">
        <v>1684</v>
      </c>
      <c r="H710">
        <v>1</v>
      </c>
    </row>
    <row r="711" spans="7:8" x14ac:dyDescent="0.25">
      <c r="G711" s="27" t="s">
        <v>266</v>
      </c>
      <c r="H711">
        <v>1</v>
      </c>
    </row>
    <row r="712" spans="7:8" x14ac:dyDescent="0.25">
      <c r="G712" s="4" t="s">
        <v>2070</v>
      </c>
      <c r="H712">
        <v>1</v>
      </c>
    </row>
    <row r="713" spans="7:8" x14ac:dyDescent="0.25">
      <c r="G713" s="27" t="s">
        <v>1914</v>
      </c>
      <c r="H713">
        <v>1</v>
      </c>
    </row>
    <row r="714" spans="7:8" x14ac:dyDescent="0.25">
      <c r="G714" s="4" t="s">
        <v>2166</v>
      </c>
      <c r="H714">
        <v>1</v>
      </c>
    </row>
    <row r="715" spans="7:8" x14ac:dyDescent="0.25">
      <c r="G715" s="27" t="s">
        <v>167</v>
      </c>
      <c r="H715">
        <v>1</v>
      </c>
    </row>
    <row r="716" spans="7:8" x14ac:dyDescent="0.25">
      <c r="G716" s="4" t="s">
        <v>2318</v>
      </c>
      <c r="H716">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FE97-72EC-46AA-AAAB-6C8994F9072C}">
  <dimension ref="A1"/>
  <sheetViews>
    <sheetView showGridLines="0" topLeftCell="A17" zoomScaleNormal="100" zoomScaleSheetLayoutView="59" workbookViewId="0">
      <selection activeCell="H24" sqref="H24"/>
    </sheetView>
  </sheetViews>
  <sheetFormatPr defaultRowHeight="15" x14ac:dyDescent="0.25"/>
  <cols>
    <col min="1" max="16384" width="9.140625" style="32"/>
  </cols>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10460-AE30-423C-A65D-41AA0F2DA771}">
  <dimension ref="A1:B248"/>
  <sheetViews>
    <sheetView topLeftCell="B43" workbookViewId="0">
      <selection activeCell="S37" sqref="S37"/>
    </sheetView>
  </sheetViews>
  <sheetFormatPr defaultRowHeight="15" x14ac:dyDescent="0.25"/>
  <cols>
    <col min="1" max="1" width="47.28515625" bestFit="1" customWidth="1"/>
    <col min="2" max="2" width="16.140625" bestFit="1" customWidth="1"/>
  </cols>
  <sheetData>
    <row r="1" spans="1:2" x14ac:dyDescent="0.25">
      <c r="A1" s="5" t="s">
        <v>2339</v>
      </c>
    </row>
    <row r="2" spans="1:2" x14ac:dyDescent="0.25">
      <c r="A2" s="3" t="s">
        <v>2325</v>
      </c>
      <c r="B2" t="s">
        <v>2338</v>
      </c>
    </row>
    <row r="3" spans="1:2" x14ac:dyDescent="0.25">
      <c r="A3" s="4" t="s">
        <v>2326</v>
      </c>
      <c r="B3">
        <v>89</v>
      </c>
    </row>
    <row r="4" spans="1:2" x14ac:dyDescent="0.25">
      <c r="A4" s="4" t="s">
        <v>2327</v>
      </c>
      <c r="B4">
        <v>72</v>
      </c>
    </row>
    <row r="5" spans="1:2" x14ac:dyDescent="0.25">
      <c r="A5" s="4" t="s">
        <v>2328</v>
      </c>
      <c r="B5">
        <v>91</v>
      </c>
    </row>
    <row r="6" spans="1:2" x14ac:dyDescent="0.25">
      <c r="A6" s="4" t="s">
        <v>2329</v>
      </c>
      <c r="B6">
        <v>74</v>
      </c>
    </row>
    <row r="7" spans="1:2" x14ac:dyDescent="0.25">
      <c r="A7" s="4" t="s">
        <v>2330</v>
      </c>
      <c r="B7">
        <v>89</v>
      </c>
    </row>
    <row r="8" spans="1:2" x14ac:dyDescent="0.25">
      <c r="A8" s="4" t="s">
        <v>2331</v>
      </c>
      <c r="B8">
        <v>87</v>
      </c>
    </row>
    <row r="9" spans="1:2" x14ac:dyDescent="0.25">
      <c r="A9" s="4" t="s">
        <v>2332</v>
      </c>
      <c r="B9">
        <v>78</v>
      </c>
    </row>
    <row r="10" spans="1:2" x14ac:dyDescent="0.25">
      <c r="A10" s="4" t="s">
        <v>2333</v>
      </c>
      <c r="B10">
        <v>95</v>
      </c>
    </row>
    <row r="11" spans="1:2" x14ac:dyDescent="0.25">
      <c r="A11" s="4" t="s">
        <v>2334</v>
      </c>
      <c r="B11">
        <v>63</v>
      </c>
    </row>
    <row r="12" spans="1:2" x14ac:dyDescent="0.25">
      <c r="A12" s="4" t="s">
        <v>2335</v>
      </c>
      <c r="B12">
        <v>67</v>
      </c>
    </row>
    <row r="13" spans="1:2" x14ac:dyDescent="0.25">
      <c r="A13" s="4" t="s">
        <v>2336</v>
      </c>
      <c r="B13">
        <v>90</v>
      </c>
    </row>
    <row r="14" spans="1:2" x14ac:dyDescent="0.25">
      <c r="A14" s="4" t="s">
        <v>2337</v>
      </c>
      <c r="B14">
        <v>105</v>
      </c>
    </row>
    <row r="15" spans="1:2" x14ac:dyDescent="0.25">
      <c r="A15" s="4" t="s">
        <v>2318</v>
      </c>
      <c r="B15">
        <v>1000</v>
      </c>
    </row>
    <row r="20" spans="1:2" x14ac:dyDescent="0.25">
      <c r="A20" s="3" t="s">
        <v>2317</v>
      </c>
      <c r="B20" s="29" t="s">
        <v>2319</v>
      </c>
    </row>
    <row r="21" spans="1:2" x14ac:dyDescent="0.25">
      <c r="A21" s="30" t="s">
        <v>2268</v>
      </c>
      <c r="B21" s="29">
        <v>5164.8900000000003</v>
      </c>
    </row>
    <row r="22" spans="1:2" x14ac:dyDescent="0.25">
      <c r="A22" s="30" t="s">
        <v>2300</v>
      </c>
      <c r="B22" s="29">
        <v>6217.78</v>
      </c>
    </row>
    <row r="23" spans="1:2" x14ac:dyDescent="0.25">
      <c r="A23" s="30" t="s">
        <v>2258</v>
      </c>
      <c r="B23" s="29">
        <v>4872.96</v>
      </c>
    </row>
    <row r="24" spans="1:2" x14ac:dyDescent="0.25">
      <c r="A24" s="30" t="s">
        <v>2278</v>
      </c>
      <c r="B24" s="29">
        <v>3938.14</v>
      </c>
    </row>
    <row r="25" spans="1:2" x14ac:dyDescent="0.25">
      <c r="A25" s="30" t="s">
        <v>2289</v>
      </c>
      <c r="B25" s="29">
        <v>4400.83</v>
      </c>
    </row>
    <row r="26" spans="1:2" x14ac:dyDescent="0.25">
      <c r="A26" s="4" t="s">
        <v>2318</v>
      </c>
      <c r="B26">
        <v>24594.6</v>
      </c>
    </row>
    <row r="33" spans="1:2" x14ac:dyDescent="0.25">
      <c r="A33" s="3" t="s">
        <v>2317</v>
      </c>
      <c r="B33" t="s">
        <v>2341</v>
      </c>
    </row>
    <row r="34" spans="1:2" x14ac:dyDescent="0.25">
      <c r="A34" s="4" t="s">
        <v>598</v>
      </c>
      <c r="B34">
        <v>4</v>
      </c>
    </row>
    <row r="35" spans="1:2" x14ac:dyDescent="0.25">
      <c r="A35" s="4" t="s">
        <v>237</v>
      </c>
      <c r="B35">
        <v>3</v>
      </c>
    </row>
    <row r="36" spans="1:2" x14ac:dyDescent="0.25">
      <c r="A36" s="4" t="s">
        <v>463</v>
      </c>
      <c r="B36">
        <v>5</v>
      </c>
    </row>
    <row r="37" spans="1:2" x14ac:dyDescent="0.25">
      <c r="A37" s="4" t="s">
        <v>196</v>
      </c>
      <c r="B37">
        <v>3</v>
      </c>
    </row>
    <row r="38" spans="1:2" x14ac:dyDescent="0.25">
      <c r="A38" s="4" t="s">
        <v>142</v>
      </c>
      <c r="B38">
        <v>4</v>
      </c>
    </row>
    <row r="39" spans="1:2" x14ac:dyDescent="0.25">
      <c r="A39" s="4" t="s">
        <v>649</v>
      </c>
      <c r="B39">
        <v>1</v>
      </c>
    </row>
    <row r="40" spans="1:2" x14ac:dyDescent="0.25">
      <c r="A40" s="4" t="s">
        <v>1479</v>
      </c>
      <c r="B40">
        <v>3</v>
      </c>
    </row>
    <row r="41" spans="1:2" x14ac:dyDescent="0.25">
      <c r="A41" s="4" t="s">
        <v>368</v>
      </c>
      <c r="B41">
        <v>2</v>
      </c>
    </row>
    <row r="42" spans="1:2" x14ac:dyDescent="0.25">
      <c r="A42" s="4" t="s">
        <v>897</v>
      </c>
      <c r="B42">
        <v>2</v>
      </c>
    </row>
    <row r="43" spans="1:2" x14ac:dyDescent="0.25">
      <c r="A43" s="4" t="s">
        <v>636</v>
      </c>
      <c r="B43">
        <v>1</v>
      </c>
    </row>
    <row r="44" spans="1:2" x14ac:dyDescent="0.25">
      <c r="A44" s="4" t="s">
        <v>208</v>
      </c>
      <c r="B44">
        <v>2</v>
      </c>
    </row>
    <row r="45" spans="1:2" x14ac:dyDescent="0.25">
      <c r="A45" s="4" t="s">
        <v>1175</v>
      </c>
      <c r="B45">
        <v>1</v>
      </c>
    </row>
    <row r="46" spans="1:2" x14ac:dyDescent="0.25">
      <c r="A46" s="4" t="s">
        <v>160</v>
      </c>
      <c r="B46">
        <v>1</v>
      </c>
    </row>
    <row r="47" spans="1:2" x14ac:dyDescent="0.25">
      <c r="A47" s="4" t="s">
        <v>1160</v>
      </c>
      <c r="B47">
        <v>5</v>
      </c>
    </row>
    <row r="48" spans="1:2" x14ac:dyDescent="0.25">
      <c r="A48" s="4" t="s">
        <v>1092</v>
      </c>
      <c r="B48">
        <v>3</v>
      </c>
    </row>
    <row r="49" spans="1:2" x14ac:dyDescent="0.25">
      <c r="A49" s="4" t="s">
        <v>403</v>
      </c>
      <c r="B49">
        <v>3</v>
      </c>
    </row>
    <row r="50" spans="1:2" x14ac:dyDescent="0.25">
      <c r="A50" s="4" t="s">
        <v>1598</v>
      </c>
      <c r="B50">
        <v>1</v>
      </c>
    </row>
    <row r="51" spans="1:2" x14ac:dyDescent="0.25">
      <c r="A51" s="4" t="s">
        <v>148</v>
      </c>
      <c r="B51">
        <v>3</v>
      </c>
    </row>
    <row r="52" spans="1:2" x14ac:dyDescent="0.25">
      <c r="A52" s="4" t="s">
        <v>1306</v>
      </c>
      <c r="B52">
        <v>1</v>
      </c>
    </row>
    <row r="53" spans="1:2" x14ac:dyDescent="0.25">
      <c r="A53" s="4" t="s">
        <v>345</v>
      </c>
      <c r="B53">
        <v>1</v>
      </c>
    </row>
    <row r="54" spans="1:2" x14ac:dyDescent="0.25">
      <c r="A54" s="4" t="s">
        <v>1194</v>
      </c>
      <c r="B54">
        <v>1</v>
      </c>
    </row>
    <row r="55" spans="1:2" x14ac:dyDescent="0.25">
      <c r="A55" s="4" t="s">
        <v>669</v>
      </c>
      <c r="B55">
        <v>3</v>
      </c>
    </row>
    <row r="56" spans="1:2" x14ac:dyDescent="0.25">
      <c r="A56" s="4" t="s">
        <v>1224</v>
      </c>
      <c r="B56">
        <v>1</v>
      </c>
    </row>
    <row r="57" spans="1:2" x14ac:dyDescent="0.25">
      <c r="A57" s="4" t="s">
        <v>29</v>
      </c>
      <c r="B57">
        <v>2</v>
      </c>
    </row>
    <row r="58" spans="1:2" x14ac:dyDescent="0.25">
      <c r="A58" s="4" t="s">
        <v>472</v>
      </c>
      <c r="B58">
        <v>2</v>
      </c>
    </row>
    <row r="59" spans="1:2" x14ac:dyDescent="0.25">
      <c r="A59" s="4" t="s">
        <v>908</v>
      </c>
      <c r="B59">
        <v>1</v>
      </c>
    </row>
    <row r="60" spans="1:2" x14ac:dyDescent="0.25">
      <c r="A60" s="4" t="s">
        <v>1704</v>
      </c>
      <c r="B60">
        <v>2</v>
      </c>
    </row>
    <row r="61" spans="1:2" x14ac:dyDescent="0.25">
      <c r="A61" s="4" t="s">
        <v>1948</v>
      </c>
      <c r="B61">
        <v>1</v>
      </c>
    </row>
    <row r="62" spans="1:2" x14ac:dyDescent="0.25">
      <c r="A62" s="4" t="s">
        <v>154</v>
      </c>
      <c r="B62">
        <v>3</v>
      </c>
    </row>
    <row r="63" spans="1:2" x14ac:dyDescent="0.25">
      <c r="A63" s="4" t="s">
        <v>536</v>
      </c>
      <c r="B63">
        <v>3</v>
      </c>
    </row>
    <row r="64" spans="1:2" x14ac:dyDescent="0.25">
      <c r="A64" s="4" t="s">
        <v>1139</v>
      </c>
      <c r="B64">
        <v>1</v>
      </c>
    </row>
    <row r="65" spans="1:2" x14ac:dyDescent="0.25">
      <c r="A65" s="4" t="s">
        <v>1170</v>
      </c>
      <c r="B65">
        <v>2</v>
      </c>
    </row>
    <row r="66" spans="1:2" x14ac:dyDescent="0.25">
      <c r="A66" s="4" t="s">
        <v>178</v>
      </c>
      <c r="B66">
        <v>4</v>
      </c>
    </row>
    <row r="67" spans="1:2" x14ac:dyDescent="0.25">
      <c r="A67" s="4" t="s">
        <v>312</v>
      </c>
      <c r="B67">
        <v>1</v>
      </c>
    </row>
    <row r="68" spans="1:2" x14ac:dyDescent="0.25">
      <c r="A68" s="4" t="s">
        <v>779</v>
      </c>
      <c r="B68">
        <v>3</v>
      </c>
    </row>
    <row r="69" spans="1:2" x14ac:dyDescent="0.25">
      <c r="A69" s="4" t="s">
        <v>1699</v>
      </c>
      <c r="B69">
        <v>1</v>
      </c>
    </row>
    <row r="70" spans="1:2" x14ac:dyDescent="0.25">
      <c r="A70" s="4" t="s">
        <v>935</v>
      </c>
      <c r="B70">
        <v>3</v>
      </c>
    </row>
    <row r="71" spans="1:2" x14ac:dyDescent="0.25">
      <c r="A71" s="4" t="s">
        <v>547</v>
      </c>
      <c r="B71">
        <v>3</v>
      </c>
    </row>
    <row r="72" spans="1:2" x14ac:dyDescent="0.25">
      <c r="A72" s="4" t="s">
        <v>111</v>
      </c>
      <c r="B72">
        <v>3</v>
      </c>
    </row>
    <row r="73" spans="1:2" x14ac:dyDescent="0.25">
      <c r="A73" s="4" t="s">
        <v>542</v>
      </c>
      <c r="B73">
        <v>3</v>
      </c>
    </row>
    <row r="74" spans="1:2" x14ac:dyDescent="0.25">
      <c r="A74" s="4" t="s">
        <v>1734</v>
      </c>
      <c r="B74">
        <v>1</v>
      </c>
    </row>
    <row r="75" spans="1:2" x14ac:dyDescent="0.25">
      <c r="A75" s="4" t="s">
        <v>47</v>
      </c>
      <c r="B75">
        <v>4</v>
      </c>
    </row>
    <row r="76" spans="1:2" x14ac:dyDescent="0.25">
      <c r="A76" s="4" t="s">
        <v>17</v>
      </c>
      <c r="B76">
        <v>4</v>
      </c>
    </row>
    <row r="77" spans="1:2" x14ac:dyDescent="0.25">
      <c r="A77" s="4" t="s">
        <v>225</v>
      </c>
      <c r="B77">
        <v>6</v>
      </c>
    </row>
    <row r="78" spans="1:2" x14ac:dyDescent="0.25">
      <c r="A78" s="4" t="s">
        <v>265</v>
      </c>
      <c r="B78">
        <v>3</v>
      </c>
    </row>
    <row r="79" spans="1:2" x14ac:dyDescent="0.25">
      <c r="A79" s="4" t="s">
        <v>1098</v>
      </c>
      <c r="B79">
        <v>1</v>
      </c>
    </row>
    <row r="80" spans="1:2" x14ac:dyDescent="0.25">
      <c r="A80" s="4" t="s">
        <v>438</v>
      </c>
      <c r="B80">
        <v>7</v>
      </c>
    </row>
    <row r="81" spans="1:2" x14ac:dyDescent="0.25">
      <c r="A81" s="4" t="s">
        <v>425</v>
      </c>
      <c r="B81">
        <v>2</v>
      </c>
    </row>
    <row r="82" spans="1:2" x14ac:dyDescent="0.25">
      <c r="A82" s="4" t="s">
        <v>985</v>
      </c>
      <c r="B82">
        <v>1</v>
      </c>
    </row>
    <row r="83" spans="1:2" x14ac:dyDescent="0.25">
      <c r="A83" s="4" t="s">
        <v>467</v>
      </c>
      <c r="B83">
        <v>2</v>
      </c>
    </row>
    <row r="84" spans="1:2" x14ac:dyDescent="0.25">
      <c r="A84" s="4" t="s">
        <v>891</v>
      </c>
      <c r="B84">
        <v>2</v>
      </c>
    </row>
    <row r="85" spans="1:2" x14ac:dyDescent="0.25">
      <c r="A85" s="4" t="s">
        <v>1810</v>
      </c>
      <c r="B85">
        <v>1</v>
      </c>
    </row>
    <row r="86" spans="1:2" x14ac:dyDescent="0.25">
      <c r="A86" s="4" t="s">
        <v>1005</v>
      </c>
      <c r="B86">
        <v>1</v>
      </c>
    </row>
    <row r="87" spans="1:2" x14ac:dyDescent="0.25">
      <c r="A87" s="4" t="s">
        <v>1062</v>
      </c>
      <c r="B87">
        <v>2</v>
      </c>
    </row>
    <row r="88" spans="1:2" x14ac:dyDescent="0.25">
      <c r="A88" s="4" t="s">
        <v>1715</v>
      </c>
      <c r="B88">
        <v>2</v>
      </c>
    </row>
    <row r="89" spans="1:2" x14ac:dyDescent="0.25">
      <c r="A89" s="4" t="s">
        <v>726</v>
      </c>
      <c r="B89">
        <v>3</v>
      </c>
    </row>
    <row r="90" spans="1:2" x14ac:dyDescent="0.25">
      <c r="A90" s="4" t="s">
        <v>500</v>
      </c>
      <c r="B90">
        <v>4</v>
      </c>
    </row>
    <row r="91" spans="1:2" x14ac:dyDescent="0.25">
      <c r="A91" s="4" t="s">
        <v>1463</v>
      </c>
      <c r="B91">
        <v>1</v>
      </c>
    </row>
    <row r="92" spans="1:2" x14ac:dyDescent="0.25">
      <c r="A92" s="4" t="s">
        <v>1723</v>
      </c>
      <c r="B92">
        <v>1</v>
      </c>
    </row>
    <row r="93" spans="1:2" x14ac:dyDescent="0.25">
      <c r="A93" s="4" t="s">
        <v>105</v>
      </c>
      <c r="B93">
        <v>1</v>
      </c>
    </row>
    <row r="94" spans="1:2" x14ac:dyDescent="0.25">
      <c r="A94" s="4" t="s">
        <v>2046</v>
      </c>
      <c r="B94">
        <v>1</v>
      </c>
    </row>
    <row r="95" spans="1:2" x14ac:dyDescent="0.25">
      <c r="A95" s="4" t="s">
        <v>1488</v>
      </c>
      <c r="B95">
        <v>1</v>
      </c>
    </row>
    <row r="96" spans="1:2" x14ac:dyDescent="0.25">
      <c r="A96" s="4" t="s">
        <v>294</v>
      </c>
      <c r="B96">
        <v>1</v>
      </c>
    </row>
    <row r="97" spans="1:2" x14ac:dyDescent="0.25">
      <c r="A97" s="4" t="s">
        <v>481</v>
      </c>
      <c r="B97">
        <v>2</v>
      </c>
    </row>
    <row r="98" spans="1:2" x14ac:dyDescent="0.25">
      <c r="A98" s="4" t="s">
        <v>397</v>
      </c>
      <c r="B98">
        <v>1</v>
      </c>
    </row>
    <row r="99" spans="1:2" x14ac:dyDescent="0.25">
      <c r="A99" s="4" t="s">
        <v>374</v>
      </c>
      <c r="B99">
        <v>1</v>
      </c>
    </row>
    <row r="100" spans="1:2" x14ac:dyDescent="0.25">
      <c r="A100" s="4" t="s">
        <v>386</v>
      </c>
      <c r="B100">
        <v>5</v>
      </c>
    </row>
    <row r="101" spans="1:2" x14ac:dyDescent="0.25">
      <c r="A101" s="4" t="s">
        <v>339</v>
      </c>
      <c r="B101">
        <v>2</v>
      </c>
    </row>
    <row r="102" spans="1:2" x14ac:dyDescent="0.25">
      <c r="A102" s="4" t="s">
        <v>1246</v>
      </c>
      <c r="B102">
        <v>2</v>
      </c>
    </row>
    <row r="103" spans="1:2" x14ac:dyDescent="0.25">
      <c r="A103" s="4" t="s">
        <v>166</v>
      </c>
      <c r="B103">
        <v>1</v>
      </c>
    </row>
    <row r="104" spans="1:2" x14ac:dyDescent="0.25">
      <c r="A104" s="4" t="s">
        <v>2027</v>
      </c>
      <c r="B104">
        <v>2</v>
      </c>
    </row>
    <row r="105" spans="1:2" x14ac:dyDescent="0.25">
      <c r="A105" s="4" t="s">
        <v>1628</v>
      </c>
      <c r="B105">
        <v>2</v>
      </c>
    </row>
    <row r="106" spans="1:2" x14ac:dyDescent="0.25">
      <c r="A106" s="4" t="s">
        <v>1070</v>
      </c>
      <c r="B106">
        <v>6</v>
      </c>
    </row>
    <row r="107" spans="1:2" x14ac:dyDescent="0.25">
      <c r="A107" s="4" t="s">
        <v>1351</v>
      </c>
      <c r="B107">
        <v>2</v>
      </c>
    </row>
    <row r="108" spans="1:2" x14ac:dyDescent="0.25">
      <c r="A108" s="4" t="s">
        <v>1389</v>
      </c>
      <c r="B108">
        <v>1</v>
      </c>
    </row>
    <row r="109" spans="1:2" x14ac:dyDescent="0.25">
      <c r="A109" s="4" t="s">
        <v>1300</v>
      </c>
      <c r="B109">
        <v>3</v>
      </c>
    </row>
    <row r="110" spans="1:2" x14ac:dyDescent="0.25">
      <c r="A110" s="4" t="s">
        <v>190</v>
      </c>
      <c r="B110">
        <v>4</v>
      </c>
    </row>
    <row r="111" spans="1:2" x14ac:dyDescent="0.25">
      <c r="A111" s="4" t="s">
        <v>631</v>
      </c>
      <c r="B111">
        <v>3</v>
      </c>
    </row>
    <row r="112" spans="1:2" x14ac:dyDescent="0.25">
      <c r="A112" s="4" t="s">
        <v>1381</v>
      </c>
      <c r="B112">
        <v>1</v>
      </c>
    </row>
    <row r="113" spans="1:2" x14ac:dyDescent="0.25">
      <c r="A113" s="4" t="s">
        <v>65</v>
      </c>
      <c r="B113">
        <v>2</v>
      </c>
    </row>
    <row r="114" spans="1:2" x14ac:dyDescent="0.25">
      <c r="A114" s="4" t="s">
        <v>59</v>
      </c>
      <c r="B114">
        <v>5</v>
      </c>
    </row>
    <row r="115" spans="1:2" x14ac:dyDescent="0.25">
      <c r="A115" s="4" t="s">
        <v>617</v>
      </c>
      <c r="B115">
        <v>3</v>
      </c>
    </row>
    <row r="116" spans="1:2" x14ac:dyDescent="0.25">
      <c r="A116" s="4" t="s">
        <v>83</v>
      </c>
      <c r="B116">
        <v>2</v>
      </c>
    </row>
    <row r="117" spans="1:2" x14ac:dyDescent="0.25">
      <c r="A117" s="4" t="s">
        <v>349</v>
      </c>
      <c r="B117">
        <v>2</v>
      </c>
    </row>
    <row r="118" spans="1:2" x14ac:dyDescent="0.25">
      <c r="A118" s="4" t="s">
        <v>1862</v>
      </c>
      <c r="B118">
        <v>1</v>
      </c>
    </row>
    <row r="119" spans="1:2" x14ac:dyDescent="0.25">
      <c r="A119" s="4" t="s">
        <v>608</v>
      </c>
      <c r="B119">
        <v>2</v>
      </c>
    </row>
    <row r="120" spans="1:2" x14ac:dyDescent="0.25">
      <c r="A120" s="4" t="s">
        <v>948</v>
      </c>
      <c r="B120">
        <v>3</v>
      </c>
    </row>
    <row r="121" spans="1:2" x14ac:dyDescent="0.25">
      <c r="A121" s="4" t="s">
        <v>1277</v>
      </c>
      <c r="B121">
        <v>2</v>
      </c>
    </row>
    <row r="122" spans="1:2" x14ac:dyDescent="0.25">
      <c r="A122" s="4" t="s">
        <v>732</v>
      </c>
      <c r="B122">
        <v>3</v>
      </c>
    </row>
    <row r="123" spans="1:2" x14ac:dyDescent="0.25">
      <c r="A123" s="4" t="s">
        <v>792</v>
      </c>
      <c r="B123">
        <v>3</v>
      </c>
    </row>
    <row r="124" spans="1:2" x14ac:dyDescent="0.25">
      <c r="A124" s="4" t="s">
        <v>318</v>
      </c>
      <c r="B124">
        <v>4</v>
      </c>
    </row>
    <row r="125" spans="1:2" x14ac:dyDescent="0.25">
      <c r="A125" s="4" t="s">
        <v>419</v>
      </c>
      <c r="B125">
        <v>3</v>
      </c>
    </row>
    <row r="126" spans="1:2" x14ac:dyDescent="0.25">
      <c r="A126" s="4" t="s">
        <v>783</v>
      </c>
      <c r="B126">
        <v>4</v>
      </c>
    </row>
    <row r="127" spans="1:2" x14ac:dyDescent="0.25">
      <c r="A127" s="4" t="s">
        <v>1328</v>
      </c>
      <c r="B127">
        <v>2</v>
      </c>
    </row>
    <row r="128" spans="1:2" x14ac:dyDescent="0.25">
      <c r="A128" s="4" t="s">
        <v>1515</v>
      </c>
      <c r="B128">
        <v>1</v>
      </c>
    </row>
    <row r="129" spans="1:2" x14ac:dyDescent="0.25">
      <c r="A129" s="4" t="s">
        <v>475</v>
      </c>
      <c r="B129">
        <v>1</v>
      </c>
    </row>
    <row r="130" spans="1:2" x14ac:dyDescent="0.25">
      <c r="A130" s="4" t="s">
        <v>1876</v>
      </c>
      <c r="B130">
        <v>1</v>
      </c>
    </row>
    <row r="131" spans="1:2" x14ac:dyDescent="0.25">
      <c r="A131" s="4" t="s">
        <v>1342</v>
      </c>
      <c r="B131">
        <v>1</v>
      </c>
    </row>
    <row r="132" spans="1:2" x14ac:dyDescent="0.25">
      <c r="A132" s="4" t="s">
        <v>870</v>
      </c>
      <c r="B132">
        <v>3</v>
      </c>
    </row>
    <row r="133" spans="1:2" x14ac:dyDescent="0.25">
      <c r="A133" s="4" t="s">
        <v>1568</v>
      </c>
      <c r="B133">
        <v>3</v>
      </c>
    </row>
    <row r="134" spans="1:2" x14ac:dyDescent="0.25">
      <c r="A134" s="4" t="s">
        <v>249</v>
      </c>
      <c r="B134">
        <v>4</v>
      </c>
    </row>
    <row r="135" spans="1:2" x14ac:dyDescent="0.25">
      <c r="A135" s="4" t="s">
        <v>243</v>
      </c>
      <c r="B135">
        <v>4</v>
      </c>
    </row>
    <row r="136" spans="1:2" x14ac:dyDescent="0.25">
      <c r="A136" s="4" t="s">
        <v>1523</v>
      </c>
      <c r="B136">
        <v>1</v>
      </c>
    </row>
    <row r="137" spans="1:2" x14ac:dyDescent="0.25">
      <c r="A137" s="4" t="s">
        <v>996</v>
      </c>
      <c r="B137">
        <v>3</v>
      </c>
    </row>
    <row r="138" spans="1:2" x14ac:dyDescent="0.25">
      <c r="A138" s="4" t="s">
        <v>1941</v>
      </c>
      <c r="B138">
        <v>1</v>
      </c>
    </row>
    <row r="139" spans="1:2" x14ac:dyDescent="0.25">
      <c r="A139" s="4" t="s">
        <v>1103</v>
      </c>
      <c r="B139">
        <v>3</v>
      </c>
    </row>
    <row r="140" spans="1:2" x14ac:dyDescent="0.25">
      <c r="A140" s="4" t="s">
        <v>1206</v>
      </c>
      <c r="B140">
        <v>2</v>
      </c>
    </row>
    <row r="141" spans="1:2" x14ac:dyDescent="0.25">
      <c r="A141" s="4" t="s">
        <v>1365</v>
      </c>
      <c r="B141">
        <v>1</v>
      </c>
    </row>
    <row r="142" spans="1:2" x14ac:dyDescent="0.25">
      <c r="A142" s="4" t="s">
        <v>1213</v>
      </c>
      <c r="B142">
        <v>1</v>
      </c>
    </row>
    <row r="143" spans="1:2" x14ac:dyDescent="0.25">
      <c r="A143" s="4" t="s">
        <v>1182</v>
      </c>
      <c r="B143">
        <v>2</v>
      </c>
    </row>
    <row r="144" spans="1:2" x14ac:dyDescent="0.25">
      <c r="A144" s="4" t="s">
        <v>255</v>
      </c>
      <c r="B144">
        <v>2</v>
      </c>
    </row>
    <row r="145" spans="1:2" x14ac:dyDescent="0.25">
      <c r="A145" s="4" t="s">
        <v>231</v>
      </c>
      <c r="B145">
        <v>3</v>
      </c>
    </row>
    <row r="146" spans="1:2" x14ac:dyDescent="0.25">
      <c r="A146" s="4" t="s">
        <v>594</v>
      </c>
      <c r="B146">
        <v>4</v>
      </c>
    </row>
    <row r="147" spans="1:2" x14ac:dyDescent="0.25">
      <c r="A147" s="4" t="s">
        <v>1015</v>
      </c>
      <c r="B147">
        <v>3</v>
      </c>
    </row>
    <row r="148" spans="1:2" x14ac:dyDescent="0.25">
      <c r="A148" s="4" t="s">
        <v>1155</v>
      </c>
      <c r="B148">
        <v>2</v>
      </c>
    </row>
    <row r="149" spans="1:2" x14ac:dyDescent="0.25">
      <c r="A149" s="4" t="s">
        <v>35</v>
      </c>
      <c r="B149">
        <v>3</v>
      </c>
    </row>
    <row r="150" spans="1:2" x14ac:dyDescent="0.25">
      <c r="A150" s="4" t="s">
        <v>77</v>
      </c>
      <c r="B150">
        <v>3</v>
      </c>
    </row>
    <row r="151" spans="1:2" x14ac:dyDescent="0.25">
      <c r="A151" s="4" t="s">
        <v>770</v>
      </c>
      <c r="B151">
        <v>2</v>
      </c>
    </row>
    <row r="152" spans="1:2" x14ac:dyDescent="0.25">
      <c r="A152" s="4" t="s">
        <v>1608</v>
      </c>
      <c r="B152">
        <v>1</v>
      </c>
    </row>
    <row r="153" spans="1:2" x14ac:dyDescent="0.25">
      <c r="A153" s="4" t="s">
        <v>23</v>
      </c>
      <c r="B153">
        <v>3</v>
      </c>
    </row>
    <row r="154" spans="1:2" x14ac:dyDescent="0.25">
      <c r="A154" s="4" t="s">
        <v>1079</v>
      </c>
      <c r="B154">
        <v>4</v>
      </c>
    </row>
    <row r="155" spans="1:2" x14ac:dyDescent="0.25">
      <c r="A155" s="4" t="s">
        <v>532</v>
      </c>
      <c r="B155">
        <v>2</v>
      </c>
    </row>
    <row r="156" spans="1:2" x14ac:dyDescent="0.25">
      <c r="A156" s="4" t="s">
        <v>2059</v>
      </c>
      <c r="B156">
        <v>1</v>
      </c>
    </row>
    <row r="157" spans="1:2" x14ac:dyDescent="0.25">
      <c r="A157" s="4" t="s">
        <v>125</v>
      </c>
      <c r="B157">
        <v>4</v>
      </c>
    </row>
    <row r="158" spans="1:2" x14ac:dyDescent="0.25">
      <c r="A158" s="4" t="s">
        <v>1423</v>
      </c>
      <c r="B158">
        <v>1</v>
      </c>
    </row>
    <row r="159" spans="1:2" x14ac:dyDescent="0.25">
      <c r="A159" s="4" t="s">
        <v>2184</v>
      </c>
      <c r="B159">
        <v>1</v>
      </c>
    </row>
    <row r="160" spans="1:2" x14ac:dyDescent="0.25">
      <c r="A160" s="4" t="s">
        <v>558</v>
      </c>
      <c r="B160">
        <v>5</v>
      </c>
    </row>
    <row r="161" spans="1:2" x14ac:dyDescent="0.25">
      <c r="A161" s="4" t="s">
        <v>765</v>
      </c>
      <c r="B161">
        <v>1</v>
      </c>
    </row>
    <row r="162" spans="1:2" x14ac:dyDescent="0.25">
      <c r="A162" s="4" t="s">
        <v>738</v>
      </c>
      <c r="B162">
        <v>4</v>
      </c>
    </row>
    <row r="163" spans="1:2" x14ac:dyDescent="0.25">
      <c r="A163" s="4" t="s">
        <v>1116</v>
      </c>
      <c r="B163">
        <v>1</v>
      </c>
    </row>
    <row r="164" spans="1:2" x14ac:dyDescent="0.25">
      <c r="A164" s="4" t="s">
        <v>1385</v>
      </c>
      <c r="B164">
        <v>2</v>
      </c>
    </row>
    <row r="165" spans="1:2" x14ac:dyDescent="0.25">
      <c r="A165" s="4" t="s">
        <v>298</v>
      </c>
      <c r="B165">
        <v>5</v>
      </c>
    </row>
    <row r="166" spans="1:2" x14ac:dyDescent="0.25">
      <c r="A166" s="4" t="s">
        <v>99</v>
      </c>
      <c r="B166">
        <v>4</v>
      </c>
    </row>
    <row r="167" spans="1:2" x14ac:dyDescent="0.25">
      <c r="A167" s="4" t="s">
        <v>495</v>
      </c>
      <c r="B167">
        <v>3</v>
      </c>
    </row>
    <row r="168" spans="1:2" x14ac:dyDescent="0.25">
      <c r="A168" s="4" t="s">
        <v>1273</v>
      </c>
      <c r="B168">
        <v>2</v>
      </c>
    </row>
    <row r="169" spans="1:2" x14ac:dyDescent="0.25">
      <c r="A169" s="4" t="s">
        <v>2117</v>
      </c>
      <c r="B169">
        <v>1</v>
      </c>
    </row>
    <row r="170" spans="1:2" x14ac:dyDescent="0.25">
      <c r="A170" s="4" t="s">
        <v>603</v>
      </c>
      <c r="B170">
        <v>2</v>
      </c>
    </row>
    <row r="171" spans="1:2" x14ac:dyDescent="0.25">
      <c r="A171" s="4" t="s">
        <v>1590</v>
      </c>
      <c r="B171">
        <v>1</v>
      </c>
    </row>
    <row r="172" spans="1:2" x14ac:dyDescent="0.25">
      <c r="A172" s="4" t="s">
        <v>1166</v>
      </c>
      <c r="B172">
        <v>1</v>
      </c>
    </row>
    <row r="173" spans="1:2" x14ac:dyDescent="0.25">
      <c r="A173" s="4" t="s">
        <v>443</v>
      </c>
      <c r="B173">
        <v>3</v>
      </c>
    </row>
    <row r="174" spans="1:2" x14ac:dyDescent="0.25">
      <c r="A174" s="4" t="s">
        <v>1688</v>
      </c>
      <c r="B174">
        <v>2</v>
      </c>
    </row>
    <row r="175" spans="1:2" x14ac:dyDescent="0.25">
      <c r="A175" s="4" t="s">
        <v>380</v>
      </c>
      <c r="B175">
        <v>2</v>
      </c>
    </row>
    <row r="176" spans="1:2" x14ac:dyDescent="0.25">
      <c r="A176" s="4" t="s">
        <v>131</v>
      </c>
      <c r="B176">
        <v>4</v>
      </c>
    </row>
    <row r="177" spans="1:2" x14ac:dyDescent="0.25">
      <c r="A177" s="4" t="s">
        <v>967</v>
      </c>
      <c r="B177">
        <v>1</v>
      </c>
    </row>
    <row r="178" spans="1:2" x14ac:dyDescent="0.25">
      <c r="A178" s="4" t="s">
        <v>979</v>
      </c>
      <c r="B178">
        <v>2</v>
      </c>
    </row>
    <row r="179" spans="1:2" x14ac:dyDescent="0.25">
      <c r="A179" s="4" t="s">
        <v>1360</v>
      </c>
      <c r="B179">
        <v>2</v>
      </c>
    </row>
    <row r="180" spans="1:2" x14ac:dyDescent="0.25">
      <c r="A180" s="4" t="s">
        <v>569</v>
      </c>
      <c r="B180">
        <v>3</v>
      </c>
    </row>
    <row r="181" spans="1:2" x14ac:dyDescent="0.25">
      <c r="A181" s="4" t="s">
        <v>1220</v>
      </c>
      <c r="B181">
        <v>3</v>
      </c>
    </row>
    <row r="182" spans="1:2" x14ac:dyDescent="0.25">
      <c r="A182" s="4" t="s">
        <v>510</v>
      </c>
      <c r="B182">
        <v>2</v>
      </c>
    </row>
    <row r="183" spans="1:2" x14ac:dyDescent="0.25">
      <c r="A183" s="4" t="s">
        <v>288</v>
      </c>
      <c r="B183">
        <v>6</v>
      </c>
    </row>
    <row r="184" spans="1:2" x14ac:dyDescent="0.25">
      <c r="A184" s="4" t="s">
        <v>1111</v>
      </c>
      <c r="B184">
        <v>1</v>
      </c>
    </row>
    <row r="185" spans="1:2" x14ac:dyDescent="0.25">
      <c r="A185" s="4" t="s">
        <v>71</v>
      </c>
      <c r="B185">
        <v>5</v>
      </c>
    </row>
    <row r="186" spans="1:2" x14ac:dyDescent="0.25">
      <c r="A186" s="4" t="s">
        <v>2152</v>
      </c>
      <c r="B186">
        <v>1</v>
      </c>
    </row>
    <row r="187" spans="1:2" x14ac:dyDescent="0.25">
      <c r="A187" s="4" t="s">
        <v>575</v>
      </c>
      <c r="B187">
        <v>2</v>
      </c>
    </row>
    <row r="188" spans="1:2" x14ac:dyDescent="0.25">
      <c r="A188" s="4" t="s">
        <v>759</v>
      </c>
      <c r="B188">
        <v>6</v>
      </c>
    </row>
    <row r="189" spans="1:2" x14ac:dyDescent="0.25">
      <c r="A189" s="4" t="s">
        <v>11</v>
      </c>
      <c r="B189">
        <v>3</v>
      </c>
    </row>
    <row r="190" spans="1:2" x14ac:dyDescent="0.25">
      <c r="A190" s="4" t="s">
        <v>1730</v>
      </c>
      <c r="B190">
        <v>2</v>
      </c>
    </row>
    <row r="191" spans="1:2" x14ac:dyDescent="0.25">
      <c r="A191" s="4" t="s">
        <v>202</v>
      </c>
      <c r="B191">
        <v>3</v>
      </c>
    </row>
    <row r="192" spans="1:2" x14ac:dyDescent="0.25">
      <c r="A192" s="4" t="s">
        <v>902</v>
      </c>
      <c r="B192">
        <v>2</v>
      </c>
    </row>
    <row r="193" spans="1:2" x14ac:dyDescent="0.25">
      <c r="A193" s="4" t="s">
        <v>658</v>
      </c>
      <c r="B193">
        <v>1</v>
      </c>
    </row>
    <row r="194" spans="1:2" x14ac:dyDescent="0.25">
      <c r="A194" s="4" t="s">
        <v>1146</v>
      </c>
      <c r="B194">
        <v>2</v>
      </c>
    </row>
    <row r="195" spans="1:2" x14ac:dyDescent="0.25">
      <c r="A195" s="4" t="s">
        <v>1823</v>
      </c>
      <c r="B195">
        <v>1</v>
      </c>
    </row>
    <row r="196" spans="1:2" x14ac:dyDescent="0.25">
      <c r="A196" s="4" t="s">
        <v>1858</v>
      </c>
      <c r="B196">
        <v>1</v>
      </c>
    </row>
    <row r="197" spans="1:2" x14ac:dyDescent="0.25">
      <c r="A197" s="4" t="s">
        <v>53</v>
      </c>
      <c r="B197">
        <v>2</v>
      </c>
    </row>
    <row r="198" spans="1:2" x14ac:dyDescent="0.25">
      <c r="A198" s="4" t="s">
        <v>328</v>
      </c>
      <c r="B198">
        <v>3</v>
      </c>
    </row>
    <row r="199" spans="1:2" x14ac:dyDescent="0.25">
      <c r="A199" s="4" t="s">
        <v>271</v>
      </c>
      <c r="B199">
        <v>1</v>
      </c>
    </row>
    <row r="200" spans="1:2" x14ac:dyDescent="0.25">
      <c r="A200" s="4" t="s">
        <v>433</v>
      </c>
      <c r="B200">
        <v>5</v>
      </c>
    </row>
    <row r="201" spans="1:2" x14ac:dyDescent="0.25">
      <c r="A201" s="4" t="s">
        <v>1956</v>
      </c>
      <c r="B201">
        <v>1</v>
      </c>
    </row>
    <row r="202" spans="1:2" x14ac:dyDescent="0.25">
      <c r="A202" s="4" t="s">
        <v>2127</v>
      </c>
      <c r="B202">
        <v>1</v>
      </c>
    </row>
    <row r="203" spans="1:2" x14ac:dyDescent="0.25">
      <c r="A203" s="4" t="s">
        <v>842</v>
      </c>
      <c r="B203">
        <v>2</v>
      </c>
    </row>
    <row r="204" spans="1:2" x14ac:dyDescent="0.25">
      <c r="A204" s="4" t="s">
        <v>641</v>
      </c>
      <c r="B204">
        <v>2</v>
      </c>
    </row>
    <row r="205" spans="1:2" x14ac:dyDescent="0.25">
      <c r="A205" s="4" t="s">
        <v>914</v>
      </c>
      <c r="B205">
        <v>5</v>
      </c>
    </row>
    <row r="206" spans="1:2" x14ac:dyDescent="0.25">
      <c r="A206" s="4" t="s">
        <v>1236</v>
      </c>
      <c r="B206">
        <v>2</v>
      </c>
    </row>
    <row r="207" spans="1:2" x14ac:dyDescent="0.25">
      <c r="A207" s="4" t="s">
        <v>931</v>
      </c>
      <c r="B207">
        <v>2</v>
      </c>
    </row>
    <row r="208" spans="1:2" x14ac:dyDescent="0.25">
      <c r="A208" s="4" t="s">
        <v>1984</v>
      </c>
      <c r="B208">
        <v>1</v>
      </c>
    </row>
    <row r="209" spans="1:2" x14ac:dyDescent="0.25">
      <c r="A209" s="4" t="s">
        <v>409</v>
      </c>
      <c r="B209">
        <v>1</v>
      </c>
    </row>
    <row r="210" spans="1:2" x14ac:dyDescent="0.25">
      <c r="A210" s="4" t="s">
        <v>710</v>
      </c>
      <c r="B210">
        <v>3</v>
      </c>
    </row>
    <row r="211" spans="1:2" x14ac:dyDescent="0.25">
      <c r="A211" s="4" t="s">
        <v>392</v>
      </c>
      <c r="B211">
        <v>2</v>
      </c>
    </row>
    <row r="212" spans="1:2" x14ac:dyDescent="0.25">
      <c r="A212" s="4" t="s">
        <v>88</v>
      </c>
      <c r="B212">
        <v>3</v>
      </c>
    </row>
    <row r="213" spans="1:2" x14ac:dyDescent="0.25">
      <c r="A213" s="4" t="s">
        <v>922</v>
      </c>
      <c r="B213">
        <v>2</v>
      </c>
    </row>
    <row r="214" spans="1:2" x14ac:dyDescent="0.25">
      <c r="A214" s="4" t="s">
        <v>514</v>
      </c>
      <c r="B214">
        <v>2</v>
      </c>
    </row>
    <row r="215" spans="1:2" x14ac:dyDescent="0.25">
      <c r="A215" s="4" t="s">
        <v>1604</v>
      </c>
      <c r="B215">
        <v>2</v>
      </c>
    </row>
    <row r="216" spans="1:2" x14ac:dyDescent="0.25">
      <c r="A216" s="4" t="s">
        <v>117</v>
      </c>
      <c r="B216">
        <v>6</v>
      </c>
    </row>
    <row r="217" spans="1:2" x14ac:dyDescent="0.25">
      <c r="A217" s="4" t="s">
        <v>2103</v>
      </c>
      <c r="B217">
        <v>1</v>
      </c>
    </row>
    <row r="218" spans="1:2" x14ac:dyDescent="0.25">
      <c r="A218" s="4" t="s">
        <v>553</v>
      </c>
      <c r="B218">
        <v>4</v>
      </c>
    </row>
    <row r="219" spans="1:2" x14ac:dyDescent="0.25">
      <c r="A219" s="4" t="s">
        <v>136</v>
      </c>
      <c r="B219">
        <v>1</v>
      </c>
    </row>
    <row r="220" spans="1:2" x14ac:dyDescent="0.25">
      <c r="A220" s="4" t="s">
        <v>415</v>
      </c>
      <c r="B220">
        <v>3</v>
      </c>
    </row>
    <row r="221" spans="1:2" x14ac:dyDescent="0.25">
      <c r="A221" s="4" t="s">
        <v>172</v>
      </c>
      <c r="B221">
        <v>4</v>
      </c>
    </row>
    <row r="222" spans="1:2" x14ac:dyDescent="0.25">
      <c r="A222" s="4" t="s">
        <v>588</v>
      </c>
      <c r="B222">
        <v>3</v>
      </c>
    </row>
    <row r="223" spans="1:2" x14ac:dyDescent="0.25">
      <c r="A223" s="4" t="s">
        <v>283</v>
      </c>
      <c r="B223">
        <v>2</v>
      </c>
    </row>
    <row r="224" spans="1:2" x14ac:dyDescent="0.25">
      <c r="A224" s="4" t="s">
        <v>943</v>
      </c>
      <c r="B224">
        <v>1</v>
      </c>
    </row>
    <row r="225" spans="1:2" x14ac:dyDescent="0.25">
      <c r="A225" s="4" t="s">
        <v>2175</v>
      </c>
      <c r="B225">
        <v>1</v>
      </c>
    </row>
    <row r="226" spans="1:2" x14ac:dyDescent="0.25">
      <c r="A226" s="4" t="s">
        <v>833</v>
      </c>
      <c r="B226">
        <v>2</v>
      </c>
    </row>
    <row r="227" spans="1:2" x14ac:dyDescent="0.25">
      <c r="A227" s="4" t="s">
        <v>816</v>
      </c>
      <c r="B227">
        <v>2</v>
      </c>
    </row>
    <row r="228" spans="1:2" x14ac:dyDescent="0.25">
      <c r="A228" s="4" t="s">
        <v>213</v>
      </c>
      <c r="B228">
        <v>3</v>
      </c>
    </row>
    <row r="229" spans="1:2" x14ac:dyDescent="0.25">
      <c r="A229" s="4" t="s">
        <v>277</v>
      </c>
      <c r="B229">
        <v>1</v>
      </c>
    </row>
    <row r="230" spans="1:2" x14ac:dyDescent="0.25">
      <c r="A230" s="4" t="s">
        <v>333</v>
      </c>
      <c r="B230">
        <v>1</v>
      </c>
    </row>
    <row r="231" spans="1:2" x14ac:dyDescent="0.25">
      <c r="A231" s="4" t="s">
        <v>41</v>
      </c>
      <c r="B231">
        <v>4</v>
      </c>
    </row>
    <row r="232" spans="1:2" x14ac:dyDescent="0.25">
      <c r="A232" s="4" t="s">
        <v>184</v>
      </c>
      <c r="B232">
        <v>6</v>
      </c>
    </row>
    <row r="233" spans="1:2" x14ac:dyDescent="0.25">
      <c r="A233" s="4" t="s">
        <v>1289</v>
      </c>
      <c r="B233">
        <v>1</v>
      </c>
    </row>
    <row r="234" spans="1:2" x14ac:dyDescent="0.25">
      <c r="A234" s="4" t="s">
        <v>682</v>
      </c>
      <c r="B234">
        <v>2</v>
      </c>
    </row>
    <row r="235" spans="1:2" x14ac:dyDescent="0.25">
      <c r="A235" s="4" t="s">
        <v>564</v>
      </c>
      <c r="B235">
        <v>3</v>
      </c>
    </row>
    <row r="236" spans="1:2" x14ac:dyDescent="0.25">
      <c r="A236" s="4" t="s">
        <v>1777</v>
      </c>
      <c r="B236">
        <v>1</v>
      </c>
    </row>
    <row r="237" spans="1:2" x14ac:dyDescent="0.25">
      <c r="A237" s="4" t="s">
        <v>940</v>
      </c>
      <c r="B237">
        <v>2</v>
      </c>
    </row>
    <row r="238" spans="1:2" x14ac:dyDescent="0.25">
      <c r="A238" s="4" t="s">
        <v>973</v>
      </c>
      <c r="B238">
        <v>1</v>
      </c>
    </row>
    <row r="239" spans="1:2" x14ac:dyDescent="0.25">
      <c r="A239" s="4" t="s">
        <v>219</v>
      </c>
      <c r="B239">
        <v>4</v>
      </c>
    </row>
    <row r="240" spans="1:2" x14ac:dyDescent="0.25">
      <c r="A240" s="4" t="s">
        <v>1201</v>
      </c>
      <c r="B240">
        <v>1</v>
      </c>
    </row>
    <row r="241" spans="1:2" x14ac:dyDescent="0.25">
      <c r="A241" s="4" t="s">
        <v>355</v>
      </c>
      <c r="B241">
        <v>4</v>
      </c>
    </row>
    <row r="242" spans="1:2" x14ac:dyDescent="0.25">
      <c r="A242" s="4" t="s">
        <v>705</v>
      </c>
      <c r="B242">
        <v>2</v>
      </c>
    </row>
    <row r="243" spans="1:2" x14ac:dyDescent="0.25">
      <c r="A243" s="4" t="s">
        <v>1046</v>
      </c>
      <c r="B243">
        <v>2</v>
      </c>
    </row>
    <row r="244" spans="1:2" x14ac:dyDescent="0.25">
      <c r="A244" s="4" t="s">
        <v>1134</v>
      </c>
      <c r="B244">
        <v>1</v>
      </c>
    </row>
    <row r="245" spans="1:2" x14ac:dyDescent="0.25">
      <c r="A245" s="4" t="s">
        <v>1684</v>
      </c>
      <c r="B245">
        <v>1</v>
      </c>
    </row>
    <row r="246" spans="1:2" x14ac:dyDescent="0.25">
      <c r="A246" s="4" t="s">
        <v>2070</v>
      </c>
      <c r="B246">
        <v>1</v>
      </c>
    </row>
    <row r="247" spans="1:2" x14ac:dyDescent="0.25">
      <c r="A247" s="4" t="s">
        <v>2166</v>
      </c>
      <c r="B247">
        <v>1</v>
      </c>
    </row>
    <row r="248" spans="1:2" x14ac:dyDescent="0.25">
      <c r="A248" s="4" t="s">
        <v>2318</v>
      </c>
      <c r="B248">
        <v>500</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6348-D4CB-4539-BC4A-04E8E8153B8E}">
  <dimension ref="A1:Q1002"/>
  <sheetViews>
    <sheetView workbookViewId="0">
      <selection activeCell="G1" activeCellId="1" sqref="B1:C1048576 G1:G1048576"/>
    </sheetView>
  </sheetViews>
  <sheetFormatPr defaultRowHeight="15" x14ac:dyDescent="0.25"/>
  <cols>
    <col min="1" max="1" width="13.5703125" style="1" customWidth="1"/>
    <col min="2" max="2" width="12.28515625" customWidth="1"/>
    <col min="3" max="3" width="11.85546875" customWidth="1"/>
    <col min="7" max="7" width="10.140625" customWidth="1"/>
    <col min="8" max="8" width="11.85546875" customWidth="1"/>
    <col min="9" max="9" width="15.28515625" customWidth="1"/>
    <col min="10" max="10" width="11" customWidth="1"/>
    <col min="12" max="12" width="10.140625" customWidth="1"/>
    <col min="13" max="13" width="14.5703125" customWidth="1"/>
    <col min="14" max="14" width="12.85546875" customWidth="1"/>
    <col min="15" max="16" width="12.42578125" style="6" customWidth="1"/>
    <col min="17" max="17" width="10.85546875" customWidth="1"/>
  </cols>
  <sheetData>
    <row r="1" spans="1:17" x14ac:dyDescent="0.25">
      <c r="A1" s="9" t="s">
        <v>0</v>
      </c>
      <c r="B1" s="10" t="s">
        <v>1</v>
      </c>
      <c r="C1" s="10" t="s">
        <v>2</v>
      </c>
      <c r="D1" s="10" t="s">
        <v>3</v>
      </c>
      <c r="E1" s="10" t="s">
        <v>4</v>
      </c>
      <c r="F1" s="10" t="s">
        <v>5</v>
      </c>
      <c r="G1" s="10" t="s">
        <v>6</v>
      </c>
      <c r="H1" s="10" t="s">
        <v>2253</v>
      </c>
      <c r="I1" s="10" t="s">
        <v>2254</v>
      </c>
      <c r="J1" s="10" t="s">
        <v>2255</v>
      </c>
      <c r="K1" s="10" t="s">
        <v>2256</v>
      </c>
      <c r="L1" s="10" t="s">
        <v>2310</v>
      </c>
      <c r="M1" s="10" t="s">
        <v>2315</v>
      </c>
      <c r="N1" s="10" t="s">
        <v>2316</v>
      </c>
      <c r="O1" s="11" t="s">
        <v>2311</v>
      </c>
      <c r="P1" s="11" t="s">
        <v>2325</v>
      </c>
      <c r="Q1" s="12" t="s">
        <v>2312</v>
      </c>
    </row>
    <row r="2" spans="1:17" x14ac:dyDescent="0.25">
      <c r="A2" s="13">
        <v>1</v>
      </c>
      <c r="B2" s="14" t="s">
        <v>7</v>
      </c>
      <c r="C2" s="14" t="s">
        <v>8</v>
      </c>
      <c r="D2" s="14" t="s">
        <v>9</v>
      </c>
      <c r="E2" s="14" t="s">
        <v>2186</v>
      </c>
      <c r="F2" s="14" t="s">
        <v>10</v>
      </c>
      <c r="G2" s="14" t="s">
        <v>11</v>
      </c>
      <c r="H2" s="14">
        <v>1</v>
      </c>
      <c r="I2" s="14" t="s">
        <v>2257</v>
      </c>
      <c r="J2" s="14" t="s">
        <v>2258</v>
      </c>
      <c r="K2" s="14">
        <v>671.68</v>
      </c>
      <c r="L2" s="14">
        <v>1</v>
      </c>
      <c r="M2" s="14">
        <v>303</v>
      </c>
      <c r="N2" s="14">
        <v>26</v>
      </c>
      <c r="O2" s="15">
        <v>45162</v>
      </c>
      <c r="P2" s="15" t="str">
        <f>TEXT(O2,"mmm")</f>
        <v>Aug</v>
      </c>
      <c r="Q2" s="16">
        <v>1</v>
      </c>
    </row>
    <row r="3" spans="1:17" x14ac:dyDescent="0.25">
      <c r="A3" s="17">
        <v>2</v>
      </c>
      <c r="B3" s="18" t="s">
        <v>12</v>
      </c>
      <c r="C3" s="18" t="s">
        <v>13</v>
      </c>
      <c r="D3" s="18" t="s">
        <v>14</v>
      </c>
      <c r="E3" s="18" t="s">
        <v>15</v>
      </c>
      <c r="F3" s="18" t="s">
        <v>16</v>
      </c>
      <c r="G3" s="18" t="s">
        <v>17</v>
      </c>
      <c r="H3" s="18">
        <v>2</v>
      </c>
      <c r="I3" s="18" t="s">
        <v>2259</v>
      </c>
      <c r="J3" s="18" t="s">
        <v>2258</v>
      </c>
      <c r="K3" s="18">
        <v>255.61</v>
      </c>
      <c r="L3" s="18">
        <v>2</v>
      </c>
      <c r="M3" s="18">
        <v>117</v>
      </c>
      <c r="N3" s="18">
        <v>50</v>
      </c>
      <c r="O3" s="19">
        <v>45053</v>
      </c>
      <c r="P3" s="19" t="str">
        <f t="shared" ref="P3:P66" si="0">TEXT(O3,"mmm")</f>
        <v>May</v>
      </c>
      <c r="Q3" s="20">
        <v>5</v>
      </c>
    </row>
    <row r="4" spans="1:17" x14ac:dyDescent="0.25">
      <c r="A4" s="13">
        <v>3</v>
      </c>
      <c r="B4" s="14" t="s">
        <v>18</v>
      </c>
      <c r="C4" s="14" t="s">
        <v>19</v>
      </c>
      <c r="D4" s="14" t="s">
        <v>20</v>
      </c>
      <c r="E4" s="14" t="s">
        <v>21</v>
      </c>
      <c r="F4" s="14" t="s">
        <v>22</v>
      </c>
      <c r="G4" s="14" t="s">
        <v>23</v>
      </c>
      <c r="H4" s="14">
        <v>3</v>
      </c>
      <c r="I4" s="14" t="s">
        <v>2260</v>
      </c>
      <c r="J4" s="14" t="s">
        <v>2258</v>
      </c>
      <c r="K4" s="14">
        <v>163.68</v>
      </c>
      <c r="L4" s="14">
        <v>3</v>
      </c>
      <c r="M4" s="14">
        <v>74</v>
      </c>
      <c r="N4" s="14">
        <v>48</v>
      </c>
      <c r="O4" s="15">
        <v>45644</v>
      </c>
      <c r="P4" s="15" t="str">
        <f t="shared" si="0"/>
        <v>Dec</v>
      </c>
      <c r="Q4" s="16">
        <v>9</v>
      </c>
    </row>
    <row r="5" spans="1:17" x14ac:dyDescent="0.25">
      <c r="A5" s="17">
        <v>4</v>
      </c>
      <c r="B5" s="18" t="s">
        <v>24</v>
      </c>
      <c r="C5" s="18" t="s">
        <v>25</v>
      </c>
      <c r="D5" s="18" t="s">
        <v>26</v>
      </c>
      <c r="E5" s="18" t="s">
        <v>27</v>
      </c>
      <c r="F5" s="18" t="s">
        <v>28</v>
      </c>
      <c r="G5" s="18" t="s">
        <v>29</v>
      </c>
      <c r="H5" s="18">
        <v>4</v>
      </c>
      <c r="I5" s="18" t="s">
        <v>2261</v>
      </c>
      <c r="J5" s="18" t="s">
        <v>2258</v>
      </c>
      <c r="K5" s="18">
        <v>778.86</v>
      </c>
      <c r="L5" s="18">
        <v>4</v>
      </c>
      <c r="M5" s="18">
        <v>460</v>
      </c>
      <c r="N5" s="18">
        <v>3</v>
      </c>
      <c r="O5" s="19">
        <v>45312</v>
      </c>
      <c r="P5" s="19" t="str">
        <f t="shared" si="0"/>
        <v>Jan</v>
      </c>
      <c r="Q5" s="20">
        <v>8</v>
      </c>
    </row>
    <row r="6" spans="1:17" x14ac:dyDescent="0.25">
      <c r="A6" s="21">
        <v>5</v>
      </c>
      <c r="B6" s="14" t="s">
        <v>30</v>
      </c>
      <c r="C6" s="14" t="s">
        <v>31</v>
      </c>
      <c r="D6" s="14" t="s">
        <v>32</v>
      </c>
      <c r="E6" s="14" t="s">
        <v>33</v>
      </c>
      <c r="F6" s="14" t="s">
        <v>34</v>
      </c>
      <c r="G6" s="14" t="s">
        <v>35</v>
      </c>
      <c r="H6" s="14">
        <v>5</v>
      </c>
      <c r="I6" s="14" t="s">
        <v>2262</v>
      </c>
      <c r="J6" s="14" t="s">
        <v>2258</v>
      </c>
      <c r="K6" s="14">
        <v>530.34</v>
      </c>
      <c r="L6" s="14">
        <v>5</v>
      </c>
      <c r="M6" s="14">
        <v>448</v>
      </c>
      <c r="N6" s="14">
        <v>50</v>
      </c>
      <c r="O6" s="15">
        <v>45750</v>
      </c>
      <c r="P6" s="15" t="str">
        <f t="shared" si="0"/>
        <v>Apr</v>
      </c>
      <c r="Q6" s="16">
        <v>1</v>
      </c>
    </row>
    <row r="7" spans="1:17" x14ac:dyDescent="0.25">
      <c r="A7" s="22">
        <v>6</v>
      </c>
      <c r="B7" s="18" t="s">
        <v>36</v>
      </c>
      <c r="C7" s="18" t="s">
        <v>37</v>
      </c>
      <c r="D7" s="18" t="s">
        <v>38</v>
      </c>
      <c r="E7" s="18" t="s">
        <v>39</v>
      </c>
      <c r="F7" s="18" t="s">
        <v>40</v>
      </c>
      <c r="G7" s="18" t="s">
        <v>41</v>
      </c>
      <c r="H7" s="18">
        <v>6</v>
      </c>
      <c r="I7" s="18" t="s">
        <v>2263</v>
      </c>
      <c r="J7" s="18" t="s">
        <v>2258</v>
      </c>
      <c r="K7" s="18">
        <v>183.54</v>
      </c>
      <c r="L7" s="18">
        <v>6</v>
      </c>
      <c r="M7" s="18">
        <v>208</v>
      </c>
      <c r="N7" s="18">
        <v>21</v>
      </c>
      <c r="O7" s="19">
        <v>45331</v>
      </c>
      <c r="P7" s="19" t="str">
        <f t="shared" si="0"/>
        <v>Feb</v>
      </c>
      <c r="Q7" s="20">
        <v>7</v>
      </c>
    </row>
    <row r="8" spans="1:17" x14ac:dyDescent="0.25">
      <c r="A8" s="21">
        <v>7</v>
      </c>
      <c r="B8" s="14" t="s">
        <v>42</v>
      </c>
      <c r="C8" s="14" t="s">
        <v>43</v>
      </c>
      <c r="D8" s="14" t="s">
        <v>44</v>
      </c>
      <c r="E8" s="14" t="s">
        <v>45</v>
      </c>
      <c r="F8" s="14" t="s">
        <v>46</v>
      </c>
      <c r="G8" s="14" t="s">
        <v>47</v>
      </c>
      <c r="H8" s="14">
        <v>7</v>
      </c>
      <c r="I8" s="14" t="s">
        <v>2264</v>
      </c>
      <c r="J8" s="14" t="s">
        <v>2258</v>
      </c>
      <c r="K8" s="14">
        <v>759.03</v>
      </c>
      <c r="L8" s="14">
        <v>7</v>
      </c>
      <c r="M8" s="14">
        <v>11</v>
      </c>
      <c r="N8" s="14">
        <v>19</v>
      </c>
      <c r="O8" s="15">
        <v>45422</v>
      </c>
      <c r="P8" s="15" t="str">
        <f t="shared" si="0"/>
        <v>May</v>
      </c>
      <c r="Q8" s="16">
        <v>7</v>
      </c>
    </row>
    <row r="9" spans="1:17" x14ac:dyDescent="0.25">
      <c r="A9" s="22">
        <v>8</v>
      </c>
      <c r="B9" s="18" t="s">
        <v>48</v>
      </c>
      <c r="C9" s="18" t="s">
        <v>49</v>
      </c>
      <c r="D9" s="18" t="s">
        <v>50</v>
      </c>
      <c r="E9" s="18" t="s">
        <v>51</v>
      </c>
      <c r="F9" s="18" t="s">
        <v>52</v>
      </c>
      <c r="G9" s="18" t="s">
        <v>53</v>
      </c>
      <c r="H9" s="18">
        <v>8</v>
      </c>
      <c r="I9" s="18" t="s">
        <v>2265</v>
      </c>
      <c r="J9" s="18" t="s">
        <v>2258</v>
      </c>
      <c r="K9" s="18">
        <v>590.44000000000005</v>
      </c>
      <c r="L9" s="18">
        <v>8</v>
      </c>
      <c r="M9" s="18">
        <v>93</v>
      </c>
      <c r="N9" s="18">
        <v>2</v>
      </c>
      <c r="O9" s="19">
        <v>45552</v>
      </c>
      <c r="P9" s="19" t="str">
        <f t="shared" si="0"/>
        <v>Sep</v>
      </c>
      <c r="Q9" s="20">
        <v>8</v>
      </c>
    </row>
    <row r="10" spans="1:17" x14ac:dyDescent="0.25">
      <c r="A10" s="21">
        <v>9</v>
      </c>
      <c r="B10" s="14" t="s">
        <v>54</v>
      </c>
      <c r="C10" s="14" t="s">
        <v>55</v>
      </c>
      <c r="D10" s="14" t="s">
        <v>56</v>
      </c>
      <c r="E10" s="14" t="s">
        <v>57</v>
      </c>
      <c r="F10" s="14" t="s">
        <v>58</v>
      </c>
      <c r="G10" s="14" t="s">
        <v>59</v>
      </c>
      <c r="H10" s="14">
        <v>9</v>
      </c>
      <c r="I10" s="14" t="s">
        <v>2266</v>
      </c>
      <c r="J10" s="14" t="s">
        <v>2258</v>
      </c>
      <c r="K10" s="14">
        <v>920.69</v>
      </c>
      <c r="L10" s="14">
        <v>9</v>
      </c>
      <c r="M10" s="14">
        <v>40</v>
      </c>
      <c r="N10" s="14">
        <v>43</v>
      </c>
      <c r="O10" s="15">
        <v>45593</v>
      </c>
      <c r="P10" s="15" t="str">
        <f t="shared" si="0"/>
        <v>Oct</v>
      </c>
      <c r="Q10" s="16">
        <v>4</v>
      </c>
    </row>
    <row r="11" spans="1:17" x14ac:dyDescent="0.25">
      <c r="A11" s="22">
        <v>10</v>
      </c>
      <c r="B11" s="18" t="s">
        <v>60</v>
      </c>
      <c r="C11" s="18" t="s">
        <v>61</v>
      </c>
      <c r="D11" s="18" t="s">
        <v>62</v>
      </c>
      <c r="E11" s="18" t="s">
        <v>63</v>
      </c>
      <c r="F11" s="18" t="s">
        <v>64</v>
      </c>
      <c r="G11" s="18" t="s">
        <v>65</v>
      </c>
      <c r="H11" s="18">
        <v>10</v>
      </c>
      <c r="I11" s="18" t="s">
        <v>2267</v>
      </c>
      <c r="J11" s="18" t="s">
        <v>2258</v>
      </c>
      <c r="K11" s="18">
        <v>19.09</v>
      </c>
      <c r="L11" s="18">
        <v>10</v>
      </c>
      <c r="M11" s="18">
        <v>16</v>
      </c>
      <c r="N11" s="18">
        <v>19</v>
      </c>
      <c r="O11" s="19">
        <v>45583</v>
      </c>
      <c r="P11" s="19" t="str">
        <f t="shared" si="0"/>
        <v>Oct</v>
      </c>
      <c r="Q11" s="20">
        <v>7</v>
      </c>
    </row>
    <row r="12" spans="1:17" x14ac:dyDescent="0.25">
      <c r="A12" s="21">
        <v>11</v>
      </c>
      <c r="B12" s="14" t="s">
        <v>66</v>
      </c>
      <c r="C12" s="14" t="s">
        <v>67</v>
      </c>
      <c r="D12" s="14" t="s">
        <v>68</v>
      </c>
      <c r="E12" s="14" t="s">
        <v>69</v>
      </c>
      <c r="F12" s="14" t="s">
        <v>70</v>
      </c>
      <c r="G12" s="14" t="s">
        <v>71</v>
      </c>
      <c r="H12" s="14">
        <v>11</v>
      </c>
      <c r="I12" s="14" t="s">
        <v>2313</v>
      </c>
      <c r="J12" s="14" t="s">
        <v>2268</v>
      </c>
      <c r="K12" s="14">
        <v>570.63</v>
      </c>
      <c r="L12" s="14">
        <v>11</v>
      </c>
      <c r="M12" s="14">
        <v>211</v>
      </c>
      <c r="N12" s="14">
        <v>38</v>
      </c>
      <c r="O12" s="15">
        <v>45110</v>
      </c>
      <c r="P12" s="15" t="str">
        <f t="shared" si="0"/>
        <v>Jul</v>
      </c>
      <c r="Q12" s="16">
        <v>5</v>
      </c>
    </row>
    <row r="13" spans="1:17" x14ac:dyDescent="0.25">
      <c r="A13" s="22">
        <v>12</v>
      </c>
      <c r="B13" s="18" t="s">
        <v>72</v>
      </c>
      <c r="C13" s="18" t="s">
        <v>73</v>
      </c>
      <c r="D13" s="18" t="s">
        <v>74</v>
      </c>
      <c r="E13" s="18" t="s">
        <v>75</v>
      </c>
      <c r="F13" s="18" t="s">
        <v>76</v>
      </c>
      <c r="G13" s="18" t="s">
        <v>77</v>
      </c>
      <c r="H13" s="18">
        <v>12</v>
      </c>
      <c r="I13" s="18" t="s">
        <v>2314</v>
      </c>
      <c r="J13" s="18" t="s">
        <v>2268</v>
      </c>
      <c r="K13" s="18">
        <v>683.82</v>
      </c>
      <c r="L13" s="18">
        <v>12</v>
      </c>
      <c r="M13" s="18">
        <v>183</v>
      </c>
      <c r="N13" s="18">
        <v>4</v>
      </c>
      <c r="O13" s="19">
        <v>45437</v>
      </c>
      <c r="P13" s="19" t="str">
        <f t="shared" si="0"/>
        <v>May</v>
      </c>
      <c r="Q13" s="20">
        <v>2</v>
      </c>
    </row>
    <row r="14" spans="1:17" x14ac:dyDescent="0.25">
      <c r="A14" s="21">
        <v>13</v>
      </c>
      <c r="B14" s="14" t="s">
        <v>78</v>
      </c>
      <c r="C14" s="14" t="s">
        <v>79</v>
      </c>
      <c r="D14" s="14" t="s">
        <v>80</v>
      </c>
      <c r="E14" s="14" t="s">
        <v>81</v>
      </c>
      <c r="F14" s="14" t="s">
        <v>82</v>
      </c>
      <c r="G14" s="14" t="s">
        <v>83</v>
      </c>
      <c r="H14" s="14">
        <v>13</v>
      </c>
      <c r="I14" s="14" t="s">
        <v>2269</v>
      </c>
      <c r="J14" s="14" t="s">
        <v>2268</v>
      </c>
      <c r="K14" s="14">
        <v>820.88</v>
      </c>
      <c r="L14" s="14">
        <v>13</v>
      </c>
      <c r="M14" s="14">
        <v>131</v>
      </c>
      <c r="N14" s="14">
        <v>30</v>
      </c>
      <c r="O14" s="15">
        <v>45509</v>
      </c>
      <c r="P14" s="15" t="str">
        <f t="shared" si="0"/>
        <v>Aug</v>
      </c>
      <c r="Q14" s="16">
        <v>1</v>
      </c>
    </row>
    <row r="15" spans="1:17" x14ac:dyDescent="0.25">
      <c r="A15" s="22">
        <v>14</v>
      </c>
      <c r="B15" s="18" t="s">
        <v>84</v>
      </c>
      <c r="C15" s="18" t="s">
        <v>84</v>
      </c>
      <c r="D15" s="18" t="s">
        <v>85</v>
      </c>
      <c r="E15" s="18" t="s">
        <v>86</v>
      </c>
      <c r="F15" s="18" t="s">
        <v>87</v>
      </c>
      <c r="G15" s="18" t="s">
        <v>88</v>
      </c>
      <c r="H15" s="18">
        <v>14</v>
      </c>
      <c r="I15" s="18" t="s">
        <v>2270</v>
      </c>
      <c r="J15" s="18" t="s">
        <v>2268</v>
      </c>
      <c r="K15" s="18">
        <v>896.54</v>
      </c>
      <c r="L15" s="18">
        <v>14</v>
      </c>
      <c r="M15" s="18">
        <v>402</v>
      </c>
      <c r="N15" s="18">
        <v>47</v>
      </c>
      <c r="O15" s="19">
        <v>45305</v>
      </c>
      <c r="P15" s="19" t="str">
        <f t="shared" si="0"/>
        <v>Jan</v>
      </c>
      <c r="Q15" s="20">
        <v>7</v>
      </c>
    </row>
    <row r="16" spans="1:17" x14ac:dyDescent="0.25">
      <c r="A16" s="21">
        <v>15</v>
      </c>
      <c r="B16" s="14" t="s">
        <v>89</v>
      </c>
      <c r="C16" s="14" t="s">
        <v>90</v>
      </c>
      <c r="D16" s="14" t="s">
        <v>91</v>
      </c>
      <c r="E16" s="14" t="s">
        <v>92</v>
      </c>
      <c r="F16" s="14" t="s">
        <v>93</v>
      </c>
      <c r="G16" s="14" t="s">
        <v>71</v>
      </c>
      <c r="H16" s="14">
        <v>15</v>
      </c>
      <c r="I16" s="14" t="s">
        <v>2271</v>
      </c>
      <c r="J16" s="14" t="s">
        <v>2268</v>
      </c>
      <c r="K16" s="14">
        <v>214.95</v>
      </c>
      <c r="L16" s="14">
        <v>15</v>
      </c>
      <c r="M16" s="14">
        <v>18</v>
      </c>
      <c r="N16" s="14">
        <v>10</v>
      </c>
      <c r="O16" s="15">
        <v>45070</v>
      </c>
      <c r="P16" s="15" t="str">
        <f t="shared" si="0"/>
        <v>May</v>
      </c>
      <c r="Q16" s="16">
        <v>10</v>
      </c>
    </row>
    <row r="17" spans="1:17" x14ac:dyDescent="0.25">
      <c r="A17" s="22">
        <v>16</v>
      </c>
      <c r="B17" s="18" t="s">
        <v>94</v>
      </c>
      <c r="C17" s="18" t="s">
        <v>95</v>
      </c>
      <c r="D17" s="18" t="s">
        <v>96</v>
      </c>
      <c r="E17" s="18" t="s">
        <v>97</v>
      </c>
      <c r="F17" s="18" t="s">
        <v>98</v>
      </c>
      <c r="G17" s="18" t="s">
        <v>99</v>
      </c>
      <c r="H17" s="18">
        <v>16</v>
      </c>
      <c r="I17" s="18" t="s">
        <v>2272</v>
      </c>
      <c r="J17" s="18" t="s">
        <v>2268</v>
      </c>
      <c r="K17" s="18">
        <v>648.51</v>
      </c>
      <c r="L17" s="18">
        <v>16</v>
      </c>
      <c r="M17" s="18">
        <v>33</v>
      </c>
      <c r="N17" s="18">
        <v>14</v>
      </c>
      <c r="O17" s="19">
        <v>45216</v>
      </c>
      <c r="P17" s="19" t="str">
        <f t="shared" si="0"/>
        <v>Oct</v>
      </c>
      <c r="Q17" s="20">
        <v>5</v>
      </c>
    </row>
    <row r="18" spans="1:17" x14ac:dyDescent="0.25">
      <c r="A18" s="21">
        <v>17</v>
      </c>
      <c r="B18" s="14" t="s">
        <v>100</v>
      </c>
      <c r="C18" s="14" t="s">
        <v>101</v>
      </c>
      <c r="D18" s="14" t="s">
        <v>102</v>
      </c>
      <c r="E18" s="14" t="s">
        <v>103</v>
      </c>
      <c r="F18" s="14" t="s">
        <v>104</v>
      </c>
      <c r="G18" s="14" t="s">
        <v>105</v>
      </c>
      <c r="H18" s="14">
        <v>17</v>
      </c>
      <c r="I18" s="14" t="s">
        <v>2273</v>
      </c>
      <c r="J18" s="14" t="s">
        <v>2268</v>
      </c>
      <c r="K18" s="14">
        <v>158.78</v>
      </c>
      <c r="L18" s="14">
        <v>17</v>
      </c>
      <c r="M18" s="14">
        <v>263</v>
      </c>
      <c r="N18" s="14">
        <v>14</v>
      </c>
      <c r="O18" s="15">
        <v>45587</v>
      </c>
      <c r="P18" s="15" t="str">
        <f t="shared" si="0"/>
        <v>Oct</v>
      </c>
      <c r="Q18" s="16">
        <v>8</v>
      </c>
    </row>
    <row r="19" spans="1:17" x14ac:dyDescent="0.25">
      <c r="A19" s="22">
        <v>18</v>
      </c>
      <c r="B19" s="18" t="s">
        <v>106</v>
      </c>
      <c r="C19" s="18" t="s">
        <v>107</v>
      </c>
      <c r="D19" s="18" t="s">
        <v>108</v>
      </c>
      <c r="E19" s="18" t="s">
        <v>109</v>
      </c>
      <c r="F19" s="18" t="s">
        <v>110</v>
      </c>
      <c r="G19" s="18" t="s">
        <v>111</v>
      </c>
      <c r="H19" s="18">
        <v>18</v>
      </c>
      <c r="I19" s="18" t="s">
        <v>2274</v>
      </c>
      <c r="J19" s="18" t="s">
        <v>2268</v>
      </c>
      <c r="K19" s="18">
        <v>666.81</v>
      </c>
      <c r="L19" s="18">
        <v>18</v>
      </c>
      <c r="M19" s="18">
        <v>179</v>
      </c>
      <c r="N19" s="18">
        <v>39</v>
      </c>
      <c r="O19" s="19">
        <v>45125</v>
      </c>
      <c r="P19" s="19" t="str">
        <f t="shared" si="0"/>
        <v>Jul</v>
      </c>
      <c r="Q19" s="20">
        <v>6</v>
      </c>
    </row>
    <row r="20" spans="1:17" x14ac:dyDescent="0.25">
      <c r="A20" s="21">
        <v>19</v>
      </c>
      <c r="B20" s="14" t="s">
        <v>112</v>
      </c>
      <c r="C20" s="14" t="s">
        <v>113</v>
      </c>
      <c r="D20" s="14" t="s">
        <v>114</v>
      </c>
      <c r="E20" s="14" t="s">
        <v>115</v>
      </c>
      <c r="F20" s="14" t="s">
        <v>116</v>
      </c>
      <c r="G20" s="14" t="s">
        <v>117</v>
      </c>
      <c r="H20" s="14">
        <v>19</v>
      </c>
      <c r="I20" s="14" t="s">
        <v>2275</v>
      </c>
      <c r="J20" s="14" t="s">
        <v>2268</v>
      </c>
      <c r="K20" s="14">
        <v>401.06</v>
      </c>
      <c r="L20" s="14">
        <v>19</v>
      </c>
      <c r="M20" s="14">
        <v>255</v>
      </c>
      <c r="N20" s="14">
        <v>12</v>
      </c>
      <c r="O20" s="15">
        <v>45464</v>
      </c>
      <c r="P20" s="15" t="str">
        <f t="shared" si="0"/>
        <v>Jun</v>
      </c>
      <c r="Q20" s="16">
        <v>1</v>
      </c>
    </row>
    <row r="21" spans="1:17" x14ac:dyDescent="0.25">
      <c r="A21" s="22">
        <v>20</v>
      </c>
      <c r="B21" s="18" t="s">
        <v>112</v>
      </c>
      <c r="C21" s="18" t="s">
        <v>49</v>
      </c>
      <c r="D21" s="18" t="s">
        <v>118</v>
      </c>
      <c r="E21" s="18" t="s">
        <v>2187</v>
      </c>
      <c r="F21" s="18" t="s">
        <v>119</v>
      </c>
      <c r="G21" s="18" t="s">
        <v>71</v>
      </c>
      <c r="H21" s="18">
        <v>20</v>
      </c>
      <c r="I21" s="18" t="s">
        <v>2276</v>
      </c>
      <c r="J21" s="18" t="s">
        <v>2268</v>
      </c>
      <c r="K21" s="18">
        <v>102.91</v>
      </c>
      <c r="L21" s="18">
        <v>20</v>
      </c>
      <c r="M21" s="18">
        <v>129</v>
      </c>
      <c r="N21" s="18">
        <v>46</v>
      </c>
      <c r="O21" s="19">
        <v>45630</v>
      </c>
      <c r="P21" s="19" t="str">
        <f t="shared" si="0"/>
        <v>Dec</v>
      </c>
      <c r="Q21" s="20">
        <v>6</v>
      </c>
    </row>
    <row r="22" spans="1:17" x14ac:dyDescent="0.25">
      <c r="A22" s="21">
        <v>21</v>
      </c>
      <c r="B22" s="14" t="s">
        <v>120</v>
      </c>
      <c r="C22" s="14" t="s">
        <v>121</v>
      </c>
      <c r="D22" s="14" t="s">
        <v>122</v>
      </c>
      <c r="E22" s="14" t="s">
        <v>123</v>
      </c>
      <c r="F22" s="14" t="s">
        <v>124</v>
      </c>
      <c r="G22" s="14" t="s">
        <v>125</v>
      </c>
      <c r="H22" s="14">
        <v>21</v>
      </c>
      <c r="I22" s="14" t="s">
        <v>2277</v>
      </c>
      <c r="J22" s="14" t="s">
        <v>2278</v>
      </c>
      <c r="K22" s="14">
        <v>110.55</v>
      </c>
      <c r="L22" s="14">
        <v>21</v>
      </c>
      <c r="M22" s="14">
        <v>120</v>
      </c>
      <c r="N22" s="14">
        <v>27</v>
      </c>
      <c r="O22" s="15">
        <v>45399</v>
      </c>
      <c r="P22" s="15" t="str">
        <f t="shared" si="0"/>
        <v>Apr</v>
      </c>
      <c r="Q22" s="16">
        <v>3</v>
      </c>
    </row>
    <row r="23" spans="1:17" x14ac:dyDescent="0.25">
      <c r="A23" s="22">
        <v>22</v>
      </c>
      <c r="B23" s="18" t="s">
        <v>126</v>
      </c>
      <c r="C23" s="18" t="s">
        <v>127</v>
      </c>
      <c r="D23" s="18" t="s">
        <v>128</v>
      </c>
      <c r="E23" s="18" t="s">
        <v>129</v>
      </c>
      <c r="F23" s="18" t="s">
        <v>130</v>
      </c>
      <c r="G23" s="18" t="s">
        <v>131</v>
      </c>
      <c r="H23" s="18">
        <v>22</v>
      </c>
      <c r="I23" s="18" t="s">
        <v>2279</v>
      </c>
      <c r="J23" s="18" t="s">
        <v>2278</v>
      </c>
      <c r="K23" s="18">
        <v>26.65</v>
      </c>
      <c r="L23" s="18">
        <v>22</v>
      </c>
      <c r="M23" s="18">
        <v>492</v>
      </c>
      <c r="N23" s="18">
        <v>17</v>
      </c>
      <c r="O23" s="19">
        <v>45335</v>
      </c>
      <c r="P23" s="19" t="str">
        <f t="shared" si="0"/>
        <v>Feb</v>
      </c>
      <c r="Q23" s="20">
        <v>7</v>
      </c>
    </row>
    <row r="24" spans="1:17" x14ac:dyDescent="0.25">
      <c r="A24" s="21">
        <v>23</v>
      </c>
      <c r="B24" s="14" t="s">
        <v>132</v>
      </c>
      <c r="C24" s="14" t="s">
        <v>133</v>
      </c>
      <c r="D24" s="14" t="s">
        <v>134</v>
      </c>
      <c r="E24" s="14" t="s">
        <v>2188</v>
      </c>
      <c r="F24" s="14" t="s">
        <v>135</v>
      </c>
      <c r="G24" s="14" t="s">
        <v>136</v>
      </c>
      <c r="H24" s="14">
        <v>23</v>
      </c>
      <c r="I24" s="14" t="s">
        <v>2280</v>
      </c>
      <c r="J24" s="14" t="s">
        <v>2278</v>
      </c>
      <c r="K24" s="14">
        <v>689.23</v>
      </c>
      <c r="L24" s="14">
        <v>23</v>
      </c>
      <c r="M24" s="14">
        <v>308</v>
      </c>
      <c r="N24" s="14">
        <v>23</v>
      </c>
      <c r="O24" s="15">
        <v>45737</v>
      </c>
      <c r="P24" s="15" t="str">
        <f t="shared" si="0"/>
        <v>Mar</v>
      </c>
      <c r="Q24" s="16">
        <v>3</v>
      </c>
    </row>
    <row r="25" spans="1:17" x14ac:dyDescent="0.25">
      <c r="A25" s="22">
        <v>24</v>
      </c>
      <c r="B25" s="18" t="s">
        <v>137</v>
      </c>
      <c r="C25" s="18" t="s">
        <v>138</v>
      </c>
      <c r="D25" s="18" t="s">
        <v>139</v>
      </c>
      <c r="E25" s="18" t="s">
        <v>140</v>
      </c>
      <c r="F25" s="18" t="s">
        <v>141</v>
      </c>
      <c r="G25" s="18" t="s">
        <v>142</v>
      </c>
      <c r="H25" s="18">
        <v>24</v>
      </c>
      <c r="I25" s="18" t="s">
        <v>2281</v>
      </c>
      <c r="J25" s="18" t="s">
        <v>2278</v>
      </c>
      <c r="K25" s="18">
        <v>316.14999999999998</v>
      </c>
      <c r="L25" s="18">
        <v>24</v>
      </c>
      <c r="M25" s="18">
        <v>265</v>
      </c>
      <c r="N25" s="18">
        <v>8</v>
      </c>
      <c r="O25" s="19">
        <v>45155</v>
      </c>
      <c r="P25" s="19" t="str">
        <f t="shared" si="0"/>
        <v>Aug</v>
      </c>
      <c r="Q25" s="20">
        <v>10</v>
      </c>
    </row>
    <row r="26" spans="1:17" x14ac:dyDescent="0.25">
      <c r="A26" s="21">
        <v>25</v>
      </c>
      <c r="B26" s="14" t="s">
        <v>143</v>
      </c>
      <c r="C26" s="14" t="s">
        <v>144</v>
      </c>
      <c r="D26" s="14" t="s">
        <v>145</v>
      </c>
      <c r="E26" s="14" t="s">
        <v>146</v>
      </c>
      <c r="F26" s="14" t="s">
        <v>147</v>
      </c>
      <c r="G26" s="14" t="s">
        <v>148</v>
      </c>
      <c r="H26" s="14">
        <v>25</v>
      </c>
      <c r="I26" s="14" t="s">
        <v>2282</v>
      </c>
      <c r="J26" s="14" t="s">
        <v>2278</v>
      </c>
      <c r="K26" s="14">
        <v>499.95</v>
      </c>
      <c r="L26" s="14">
        <v>25</v>
      </c>
      <c r="M26" s="14">
        <v>349</v>
      </c>
      <c r="N26" s="14">
        <v>42</v>
      </c>
      <c r="O26" s="15">
        <v>45260</v>
      </c>
      <c r="P26" s="15" t="str">
        <f t="shared" si="0"/>
        <v>Nov</v>
      </c>
      <c r="Q26" s="16">
        <v>8</v>
      </c>
    </row>
    <row r="27" spans="1:17" x14ac:dyDescent="0.25">
      <c r="A27" s="22">
        <v>26</v>
      </c>
      <c r="B27" s="18" t="s">
        <v>149</v>
      </c>
      <c r="C27" s="18" t="s">
        <v>150</v>
      </c>
      <c r="D27" s="18" t="s">
        <v>151</v>
      </c>
      <c r="E27" s="18" t="s">
        <v>152</v>
      </c>
      <c r="F27" s="18" t="s">
        <v>153</v>
      </c>
      <c r="G27" s="18" t="s">
        <v>154</v>
      </c>
      <c r="H27" s="18">
        <v>26</v>
      </c>
      <c r="I27" s="18" t="s">
        <v>2283</v>
      </c>
      <c r="J27" s="18" t="s">
        <v>2278</v>
      </c>
      <c r="K27" s="18">
        <v>320.56</v>
      </c>
      <c r="L27" s="18">
        <v>26</v>
      </c>
      <c r="M27" s="18">
        <v>1</v>
      </c>
      <c r="N27" s="18">
        <v>6</v>
      </c>
      <c r="O27" s="19">
        <v>45442</v>
      </c>
      <c r="P27" s="19" t="str">
        <f t="shared" si="0"/>
        <v>May</v>
      </c>
      <c r="Q27" s="20">
        <v>7</v>
      </c>
    </row>
    <row r="28" spans="1:17" x14ac:dyDescent="0.25">
      <c r="A28" s="21">
        <v>27</v>
      </c>
      <c r="B28" s="14" t="s">
        <v>155</v>
      </c>
      <c r="C28" s="14" t="s">
        <v>156</v>
      </c>
      <c r="D28" s="14" t="s">
        <v>157</v>
      </c>
      <c r="E28" s="14" t="s">
        <v>158</v>
      </c>
      <c r="F28" s="14" t="s">
        <v>159</v>
      </c>
      <c r="G28" s="14" t="s">
        <v>160</v>
      </c>
      <c r="H28" s="14">
        <v>27</v>
      </c>
      <c r="I28" s="14" t="s">
        <v>2284</v>
      </c>
      <c r="J28" s="14" t="s">
        <v>2278</v>
      </c>
      <c r="K28" s="14">
        <v>424.24</v>
      </c>
      <c r="L28" s="14">
        <v>27</v>
      </c>
      <c r="M28" s="14">
        <v>436</v>
      </c>
      <c r="N28" s="14">
        <v>8</v>
      </c>
      <c r="O28" s="15">
        <v>45154</v>
      </c>
      <c r="P28" s="15" t="str">
        <f t="shared" si="0"/>
        <v>Aug</v>
      </c>
      <c r="Q28" s="16">
        <v>9</v>
      </c>
    </row>
    <row r="29" spans="1:17" x14ac:dyDescent="0.25">
      <c r="A29" s="22">
        <v>28</v>
      </c>
      <c r="B29" s="18" t="s">
        <v>161</v>
      </c>
      <c r="C29" s="18" t="s">
        <v>162</v>
      </c>
      <c r="D29" s="18" t="s">
        <v>163</v>
      </c>
      <c r="E29" s="18" t="s">
        <v>164</v>
      </c>
      <c r="F29" s="18" t="s">
        <v>165</v>
      </c>
      <c r="G29" s="18" t="s">
        <v>166</v>
      </c>
      <c r="H29" s="18">
        <v>28</v>
      </c>
      <c r="I29" s="18" t="s">
        <v>2285</v>
      </c>
      <c r="J29" s="18" t="s">
        <v>2278</v>
      </c>
      <c r="K29" s="18">
        <v>36.659999999999997</v>
      </c>
      <c r="L29" s="18">
        <v>28</v>
      </c>
      <c r="M29" s="18">
        <v>80</v>
      </c>
      <c r="N29" s="18">
        <v>47</v>
      </c>
      <c r="O29" s="19">
        <v>45302</v>
      </c>
      <c r="P29" s="19" t="str">
        <f t="shared" si="0"/>
        <v>Jan</v>
      </c>
      <c r="Q29" s="20">
        <v>6</v>
      </c>
    </row>
    <row r="30" spans="1:17" x14ac:dyDescent="0.25">
      <c r="A30" s="21">
        <v>29</v>
      </c>
      <c r="B30" s="14" t="s">
        <v>167</v>
      </c>
      <c r="C30" s="14" t="s">
        <v>168</v>
      </c>
      <c r="D30" s="14" t="s">
        <v>169</v>
      </c>
      <c r="E30" s="14" t="s">
        <v>170</v>
      </c>
      <c r="F30" s="14" t="s">
        <v>171</v>
      </c>
      <c r="G30" s="14" t="s">
        <v>172</v>
      </c>
      <c r="H30" s="14">
        <v>29</v>
      </c>
      <c r="I30" s="14" t="s">
        <v>2286</v>
      </c>
      <c r="J30" s="14" t="s">
        <v>2278</v>
      </c>
      <c r="K30" s="14">
        <v>938.32</v>
      </c>
      <c r="L30" s="14">
        <v>29</v>
      </c>
      <c r="M30" s="14">
        <v>104</v>
      </c>
      <c r="N30" s="14">
        <v>1</v>
      </c>
      <c r="O30" s="15">
        <v>45520</v>
      </c>
      <c r="P30" s="15" t="str">
        <f t="shared" si="0"/>
        <v>Aug</v>
      </c>
      <c r="Q30" s="16">
        <v>5</v>
      </c>
    </row>
    <row r="31" spans="1:17" x14ac:dyDescent="0.25">
      <c r="A31" s="22">
        <v>30</v>
      </c>
      <c r="B31" s="18" t="s">
        <v>173</v>
      </c>
      <c r="C31" s="18" t="s">
        <v>174</v>
      </c>
      <c r="D31" s="18" t="s">
        <v>175</v>
      </c>
      <c r="E31" s="18" t="s">
        <v>176</v>
      </c>
      <c r="F31" s="18" t="s">
        <v>177</v>
      </c>
      <c r="G31" s="18" t="s">
        <v>178</v>
      </c>
      <c r="H31" s="18">
        <v>30</v>
      </c>
      <c r="I31" s="18" t="s">
        <v>2287</v>
      </c>
      <c r="J31" s="18" t="s">
        <v>2278</v>
      </c>
      <c r="K31" s="18">
        <v>575.83000000000004</v>
      </c>
      <c r="L31" s="18">
        <v>30</v>
      </c>
      <c r="M31" s="18">
        <v>23</v>
      </c>
      <c r="N31" s="18">
        <v>47</v>
      </c>
      <c r="O31" s="19">
        <v>45155</v>
      </c>
      <c r="P31" s="19" t="str">
        <f t="shared" si="0"/>
        <v>Aug</v>
      </c>
      <c r="Q31" s="20">
        <v>10</v>
      </c>
    </row>
    <row r="32" spans="1:17" x14ac:dyDescent="0.25">
      <c r="A32" s="21">
        <v>31</v>
      </c>
      <c r="B32" s="14" t="s">
        <v>179</v>
      </c>
      <c r="C32" s="14" t="s">
        <v>180</v>
      </c>
      <c r="D32" s="14" t="s">
        <v>181</v>
      </c>
      <c r="E32" s="14" t="s">
        <v>182</v>
      </c>
      <c r="F32" s="14" t="s">
        <v>183</v>
      </c>
      <c r="G32" s="14" t="s">
        <v>184</v>
      </c>
      <c r="H32" s="14">
        <v>31</v>
      </c>
      <c r="I32" s="14" t="s">
        <v>2288</v>
      </c>
      <c r="J32" s="14" t="s">
        <v>2289</v>
      </c>
      <c r="K32" s="14">
        <v>628.44000000000005</v>
      </c>
      <c r="L32" s="14">
        <v>31</v>
      </c>
      <c r="M32" s="14">
        <v>435</v>
      </c>
      <c r="N32" s="14">
        <v>7</v>
      </c>
      <c r="O32" s="15">
        <v>45451</v>
      </c>
      <c r="P32" s="15" t="str">
        <f t="shared" si="0"/>
        <v>Jun</v>
      </c>
      <c r="Q32" s="16">
        <v>2</v>
      </c>
    </row>
    <row r="33" spans="1:17" x14ac:dyDescent="0.25">
      <c r="A33" s="22">
        <v>32</v>
      </c>
      <c r="B33" s="18" t="s">
        <v>185</v>
      </c>
      <c r="C33" s="18" t="s">
        <v>186</v>
      </c>
      <c r="D33" s="18" t="s">
        <v>187</v>
      </c>
      <c r="E33" s="18" t="s">
        <v>188</v>
      </c>
      <c r="F33" s="18" t="s">
        <v>189</v>
      </c>
      <c r="G33" s="18" t="s">
        <v>190</v>
      </c>
      <c r="H33" s="18">
        <v>32</v>
      </c>
      <c r="I33" s="18" t="s">
        <v>2290</v>
      </c>
      <c r="J33" s="18" t="s">
        <v>2289</v>
      </c>
      <c r="K33" s="18">
        <v>950.56</v>
      </c>
      <c r="L33" s="18">
        <v>32</v>
      </c>
      <c r="M33" s="18">
        <v>342</v>
      </c>
      <c r="N33" s="18">
        <v>36</v>
      </c>
      <c r="O33" s="19">
        <v>45739</v>
      </c>
      <c r="P33" s="19" t="str">
        <f t="shared" si="0"/>
        <v>Mar</v>
      </c>
      <c r="Q33" s="20">
        <v>6</v>
      </c>
    </row>
    <row r="34" spans="1:17" x14ac:dyDescent="0.25">
      <c r="A34" s="21">
        <v>33</v>
      </c>
      <c r="B34" s="14" t="s">
        <v>191</v>
      </c>
      <c r="C34" s="14" t="s">
        <v>192</v>
      </c>
      <c r="D34" s="14" t="s">
        <v>193</v>
      </c>
      <c r="E34" s="14" t="s">
        <v>194</v>
      </c>
      <c r="F34" s="14" t="s">
        <v>195</v>
      </c>
      <c r="G34" s="14" t="s">
        <v>196</v>
      </c>
      <c r="H34" s="14">
        <v>33</v>
      </c>
      <c r="I34" s="14" t="s">
        <v>2291</v>
      </c>
      <c r="J34" s="14" t="s">
        <v>2289</v>
      </c>
      <c r="K34" s="14">
        <v>240.78</v>
      </c>
      <c r="L34" s="14">
        <v>33</v>
      </c>
      <c r="M34" s="14">
        <v>408</v>
      </c>
      <c r="N34" s="14">
        <v>24</v>
      </c>
      <c r="O34" s="15">
        <v>45163</v>
      </c>
      <c r="P34" s="15" t="str">
        <f t="shared" si="0"/>
        <v>Aug</v>
      </c>
      <c r="Q34" s="16">
        <v>5</v>
      </c>
    </row>
    <row r="35" spans="1:17" x14ac:dyDescent="0.25">
      <c r="A35" s="22">
        <v>34</v>
      </c>
      <c r="B35" s="18" t="s">
        <v>197</v>
      </c>
      <c r="C35" s="18" t="s">
        <v>198</v>
      </c>
      <c r="D35" s="18" t="s">
        <v>199</v>
      </c>
      <c r="E35" s="18" t="s">
        <v>200</v>
      </c>
      <c r="F35" s="18" t="s">
        <v>201</v>
      </c>
      <c r="G35" s="18" t="s">
        <v>202</v>
      </c>
      <c r="H35" s="18">
        <v>34</v>
      </c>
      <c r="I35" s="18" t="s">
        <v>2292</v>
      </c>
      <c r="J35" s="18" t="s">
        <v>2289</v>
      </c>
      <c r="K35" s="18">
        <v>12.41</v>
      </c>
      <c r="L35" s="18">
        <v>34</v>
      </c>
      <c r="M35" s="18">
        <v>89</v>
      </c>
      <c r="N35" s="18">
        <v>18</v>
      </c>
      <c r="O35" s="19">
        <v>45640</v>
      </c>
      <c r="P35" s="19" t="str">
        <f t="shared" si="0"/>
        <v>Dec</v>
      </c>
      <c r="Q35" s="20">
        <v>2</v>
      </c>
    </row>
    <row r="36" spans="1:17" x14ac:dyDescent="0.25">
      <c r="A36" s="21">
        <v>35</v>
      </c>
      <c r="B36" s="14" t="s">
        <v>203</v>
      </c>
      <c r="C36" s="14" t="s">
        <v>204</v>
      </c>
      <c r="D36" s="14" t="s">
        <v>205</v>
      </c>
      <c r="E36" s="14" t="s">
        <v>206</v>
      </c>
      <c r="F36" s="14" t="s">
        <v>207</v>
      </c>
      <c r="G36" s="14" t="s">
        <v>208</v>
      </c>
      <c r="H36" s="14">
        <v>35</v>
      </c>
      <c r="I36" s="14" t="s">
        <v>2293</v>
      </c>
      <c r="J36" s="14" t="s">
        <v>2289</v>
      </c>
      <c r="K36" s="14">
        <v>869.33</v>
      </c>
      <c r="L36" s="14">
        <v>35</v>
      </c>
      <c r="M36" s="14">
        <v>17</v>
      </c>
      <c r="N36" s="14">
        <v>5</v>
      </c>
      <c r="O36" s="15">
        <v>45149</v>
      </c>
      <c r="P36" s="15" t="str">
        <f t="shared" si="0"/>
        <v>Aug</v>
      </c>
      <c r="Q36" s="16">
        <v>2</v>
      </c>
    </row>
    <row r="37" spans="1:17" x14ac:dyDescent="0.25">
      <c r="A37" s="22">
        <v>36</v>
      </c>
      <c r="B37" s="18" t="s">
        <v>209</v>
      </c>
      <c r="C37" s="18" t="s">
        <v>210</v>
      </c>
      <c r="D37" s="18" t="s">
        <v>211</v>
      </c>
      <c r="E37" s="18" t="s">
        <v>2189</v>
      </c>
      <c r="F37" s="18" t="s">
        <v>212</v>
      </c>
      <c r="G37" s="18" t="s">
        <v>213</v>
      </c>
      <c r="H37" s="18">
        <v>36</v>
      </c>
      <c r="I37" s="18" t="s">
        <v>2294</v>
      </c>
      <c r="J37" s="18" t="s">
        <v>2289</v>
      </c>
      <c r="K37" s="18">
        <v>102.39</v>
      </c>
      <c r="L37" s="18">
        <v>36</v>
      </c>
      <c r="M37" s="18">
        <v>400</v>
      </c>
      <c r="N37" s="18">
        <v>49</v>
      </c>
      <c r="O37" s="19">
        <v>45066</v>
      </c>
      <c r="P37" s="19" t="str">
        <f t="shared" si="0"/>
        <v>May</v>
      </c>
      <c r="Q37" s="20">
        <v>6</v>
      </c>
    </row>
    <row r="38" spans="1:17" x14ac:dyDescent="0.25">
      <c r="A38" s="21">
        <v>37</v>
      </c>
      <c r="B38" s="14" t="s">
        <v>214</v>
      </c>
      <c r="C38" s="14" t="s">
        <v>215</v>
      </c>
      <c r="D38" s="14" t="s">
        <v>216</v>
      </c>
      <c r="E38" s="14" t="s">
        <v>217</v>
      </c>
      <c r="F38" s="14" t="s">
        <v>218</v>
      </c>
      <c r="G38" s="14" t="s">
        <v>219</v>
      </c>
      <c r="H38" s="14">
        <v>37</v>
      </c>
      <c r="I38" s="14" t="s">
        <v>2295</v>
      </c>
      <c r="J38" s="14" t="s">
        <v>2289</v>
      </c>
      <c r="K38" s="14">
        <v>31.18</v>
      </c>
      <c r="L38" s="14">
        <v>37</v>
      </c>
      <c r="M38" s="14">
        <v>198</v>
      </c>
      <c r="N38" s="14">
        <v>28</v>
      </c>
      <c r="O38" s="15">
        <v>45429</v>
      </c>
      <c r="P38" s="15" t="str">
        <f t="shared" si="0"/>
        <v>May</v>
      </c>
      <c r="Q38" s="16">
        <v>2</v>
      </c>
    </row>
    <row r="39" spans="1:17" x14ac:dyDescent="0.25">
      <c r="A39" s="22">
        <v>38</v>
      </c>
      <c r="B39" s="18" t="s">
        <v>220</v>
      </c>
      <c r="C39" s="18" t="s">
        <v>221</v>
      </c>
      <c r="D39" s="18" t="s">
        <v>222</v>
      </c>
      <c r="E39" s="18" t="s">
        <v>223</v>
      </c>
      <c r="F39" s="18" t="s">
        <v>224</v>
      </c>
      <c r="G39" s="18" t="s">
        <v>225</v>
      </c>
      <c r="H39" s="18">
        <v>38</v>
      </c>
      <c r="I39" s="18" t="s">
        <v>2296</v>
      </c>
      <c r="J39" s="18" t="s">
        <v>2289</v>
      </c>
      <c r="K39" s="18">
        <v>614.62</v>
      </c>
      <c r="L39" s="18">
        <v>38</v>
      </c>
      <c r="M39" s="18">
        <v>132</v>
      </c>
      <c r="N39" s="18">
        <v>21</v>
      </c>
      <c r="O39" s="19">
        <v>45481</v>
      </c>
      <c r="P39" s="19" t="str">
        <f t="shared" si="0"/>
        <v>Jul</v>
      </c>
      <c r="Q39" s="20">
        <v>6</v>
      </c>
    </row>
    <row r="40" spans="1:17" x14ac:dyDescent="0.25">
      <c r="A40" s="21">
        <v>39</v>
      </c>
      <c r="B40" s="14" t="s">
        <v>226</v>
      </c>
      <c r="C40" s="14" t="s">
        <v>227</v>
      </c>
      <c r="D40" s="14" t="s">
        <v>228</v>
      </c>
      <c r="E40" s="14" t="s">
        <v>229</v>
      </c>
      <c r="F40" s="14" t="s">
        <v>230</v>
      </c>
      <c r="G40" s="14" t="s">
        <v>231</v>
      </c>
      <c r="H40" s="14">
        <v>39</v>
      </c>
      <c r="I40" s="14" t="s">
        <v>2297</v>
      </c>
      <c r="J40" s="14" t="s">
        <v>2289</v>
      </c>
      <c r="K40" s="14">
        <v>195.79</v>
      </c>
      <c r="L40" s="14">
        <v>39</v>
      </c>
      <c r="M40" s="14">
        <v>471</v>
      </c>
      <c r="N40" s="14">
        <v>4</v>
      </c>
      <c r="O40" s="15">
        <v>45657</v>
      </c>
      <c r="P40" s="15" t="str">
        <f t="shared" si="0"/>
        <v>Dec</v>
      </c>
      <c r="Q40" s="16">
        <v>6</v>
      </c>
    </row>
    <row r="41" spans="1:17" x14ac:dyDescent="0.25">
      <c r="A41" s="22">
        <v>40</v>
      </c>
      <c r="B41" s="18" t="s">
        <v>232</v>
      </c>
      <c r="C41" s="18" t="s">
        <v>233</v>
      </c>
      <c r="D41" s="18" t="s">
        <v>234</v>
      </c>
      <c r="E41" s="18" t="s">
        <v>235</v>
      </c>
      <c r="F41" s="18" t="s">
        <v>236</v>
      </c>
      <c r="G41" s="18" t="s">
        <v>237</v>
      </c>
      <c r="H41" s="18">
        <v>40</v>
      </c>
      <c r="I41" s="18" t="s">
        <v>2298</v>
      </c>
      <c r="J41" s="18" t="s">
        <v>2289</v>
      </c>
      <c r="K41" s="18">
        <v>755.33</v>
      </c>
      <c r="L41" s="18">
        <v>40</v>
      </c>
      <c r="M41" s="18">
        <v>287</v>
      </c>
      <c r="N41" s="18">
        <v>4</v>
      </c>
      <c r="O41" s="19">
        <v>45451</v>
      </c>
      <c r="P41" s="19" t="str">
        <f t="shared" si="0"/>
        <v>Jun</v>
      </c>
      <c r="Q41" s="20">
        <v>8</v>
      </c>
    </row>
    <row r="42" spans="1:17" x14ac:dyDescent="0.25">
      <c r="A42" s="21">
        <v>41</v>
      </c>
      <c r="B42" s="14" t="s">
        <v>238</v>
      </c>
      <c r="C42" s="14" t="s">
        <v>239</v>
      </c>
      <c r="D42" s="14" t="s">
        <v>240</v>
      </c>
      <c r="E42" s="14" t="s">
        <v>241</v>
      </c>
      <c r="F42" s="14" t="s">
        <v>242</v>
      </c>
      <c r="G42" s="14" t="s">
        <v>243</v>
      </c>
      <c r="H42" s="14">
        <v>41</v>
      </c>
      <c r="I42" s="14" t="s">
        <v>2299</v>
      </c>
      <c r="J42" s="14" t="s">
        <v>2300</v>
      </c>
      <c r="K42" s="14">
        <v>709.97</v>
      </c>
      <c r="L42" s="14">
        <v>41</v>
      </c>
      <c r="M42" s="14">
        <v>469</v>
      </c>
      <c r="N42" s="14">
        <v>42</v>
      </c>
      <c r="O42" s="15">
        <v>45195</v>
      </c>
      <c r="P42" s="15" t="str">
        <f t="shared" si="0"/>
        <v>Sep</v>
      </c>
      <c r="Q42" s="16">
        <v>1</v>
      </c>
    </row>
    <row r="43" spans="1:17" x14ac:dyDescent="0.25">
      <c r="A43" s="22">
        <v>42</v>
      </c>
      <c r="B43" s="18" t="s">
        <v>244</v>
      </c>
      <c r="C43" s="18" t="s">
        <v>245</v>
      </c>
      <c r="D43" s="18" t="s">
        <v>246</v>
      </c>
      <c r="E43" s="18" t="s">
        <v>247</v>
      </c>
      <c r="F43" s="18" t="s">
        <v>248</v>
      </c>
      <c r="G43" s="18" t="s">
        <v>249</v>
      </c>
      <c r="H43" s="18">
        <v>42</v>
      </c>
      <c r="I43" s="18" t="s">
        <v>2301</v>
      </c>
      <c r="J43" s="18" t="s">
        <v>2300</v>
      </c>
      <c r="K43" s="18">
        <v>976.77</v>
      </c>
      <c r="L43" s="18">
        <v>42</v>
      </c>
      <c r="M43" s="18">
        <v>216</v>
      </c>
      <c r="N43" s="18">
        <v>34</v>
      </c>
      <c r="O43" s="19">
        <v>45751</v>
      </c>
      <c r="P43" s="19" t="str">
        <f t="shared" si="0"/>
        <v>Apr</v>
      </c>
      <c r="Q43" s="20">
        <v>8</v>
      </c>
    </row>
    <row r="44" spans="1:17" x14ac:dyDescent="0.25">
      <c r="A44" s="21">
        <v>43</v>
      </c>
      <c r="B44" s="14" t="s">
        <v>250</v>
      </c>
      <c r="C44" s="14" t="s">
        <v>251</v>
      </c>
      <c r="D44" s="14" t="s">
        <v>252</v>
      </c>
      <c r="E44" s="14" t="s">
        <v>253</v>
      </c>
      <c r="F44" s="14" t="s">
        <v>254</v>
      </c>
      <c r="G44" s="14" t="s">
        <v>255</v>
      </c>
      <c r="H44" s="14">
        <v>43</v>
      </c>
      <c r="I44" s="14" t="s">
        <v>2302</v>
      </c>
      <c r="J44" s="14" t="s">
        <v>2300</v>
      </c>
      <c r="K44" s="14">
        <v>684.13</v>
      </c>
      <c r="L44" s="14">
        <v>43</v>
      </c>
      <c r="M44" s="14">
        <v>365</v>
      </c>
      <c r="N44" s="14">
        <v>7</v>
      </c>
      <c r="O44" s="15">
        <v>45584</v>
      </c>
      <c r="P44" s="15" t="str">
        <f t="shared" si="0"/>
        <v>Oct</v>
      </c>
      <c r="Q44" s="16">
        <v>8</v>
      </c>
    </row>
    <row r="45" spans="1:17" x14ac:dyDescent="0.25">
      <c r="A45" s="22">
        <v>44</v>
      </c>
      <c r="B45" s="18" t="s">
        <v>112</v>
      </c>
      <c r="C45" s="18" t="s">
        <v>256</v>
      </c>
      <c r="D45" s="18" t="s">
        <v>257</v>
      </c>
      <c r="E45" s="18" t="s">
        <v>258</v>
      </c>
      <c r="F45" s="18" t="s">
        <v>259</v>
      </c>
      <c r="G45" s="18" t="s">
        <v>178</v>
      </c>
      <c r="H45" s="18">
        <v>44</v>
      </c>
      <c r="I45" s="18" t="s">
        <v>2303</v>
      </c>
      <c r="J45" s="18" t="s">
        <v>2300</v>
      </c>
      <c r="K45" s="18">
        <v>345.34</v>
      </c>
      <c r="L45" s="18">
        <v>44</v>
      </c>
      <c r="M45" s="18">
        <v>467</v>
      </c>
      <c r="N45" s="18">
        <v>44</v>
      </c>
      <c r="O45" s="19">
        <v>45674</v>
      </c>
      <c r="P45" s="19" t="str">
        <f t="shared" si="0"/>
        <v>Jan</v>
      </c>
      <c r="Q45" s="20">
        <v>10</v>
      </c>
    </row>
    <row r="46" spans="1:17" x14ac:dyDescent="0.25">
      <c r="A46" s="21">
        <v>45</v>
      </c>
      <c r="B46" s="14" t="s">
        <v>260</v>
      </c>
      <c r="C46" s="14" t="s">
        <v>261</v>
      </c>
      <c r="D46" s="14" t="s">
        <v>262</v>
      </c>
      <c r="E46" s="14" t="s">
        <v>263</v>
      </c>
      <c r="F46" s="14" t="s">
        <v>264</v>
      </c>
      <c r="G46" s="14" t="s">
        <v>265</v>
      </c>
      <c r="H46" s="14">
        <v>45</v>
      </c>
      <c r="I46" s="14" t="s">
        <v>2304</v>
      </c>
      <c r="J46" s="14" t="s">
        <v>2300</v>
      </c>
      <c r="K46" s="14">
        <v>872.84</v>
      </c>
      <c r="L46" s="14">
        <v>45</v>
      </c>
      <c r="M46" s="14">
        <v>87</v>
      </c>
      <c r="N46" s="14">
        <v>30</v>
      </c>
      <c r="O46" s="15">
        <v>45618</v>
      </c>
      <c r="P46" s="15" t="str">
        <f t="shared" si="0"/>
        <v>Nov</v>
      </c>
      <c r="Q46" s="16">
        <v>6</v>
      </c>
    </row>
    <row r="47" spans="1:17" x14ac:dyDescent="0.25">
      <c r="A47" s="22">
        <v>46</v>
      </c>
      <c r="B47" s="18" t="s">
        <v>266</v>
      </c>
      <c r="C47" s="18" t="s">
        <v>267</v>
      </c>
      <c r="D47" s="18" t="s">
        <v>268</v>
      </c>
      <c r="E47" s="18" t="s">
        <v>269</v>
      </c>
      <c r="F47" s="18" t="s">
        <v>270</v>
      </c>
      <c r="G47" s="18" t="s">
        <v>271</v>
      </c>
      <c r="H47" s="18">
        <v>46</v>
      </c>
      <c r="I47" s="18" t="s">
        <v>2305</v>
      </c>
      <c r="J47" s="18" t="s">
        <v>2300</v>
      </c>
      <c r="K47" s="18">
        <v>492.84</v>
      </c>
      <c r="L47" s="18">
        <v>46</v>
      </c>
      <c r="M47" s="18">
        <v>424</v>
      </c>
      <c r="N47" s="18">
        <v>40</v>
      </c>
      <c r="O47" s="19">
        <v>45066</v>
      </c>
      <c r="P47" s="19" t="str">
        <f t="shared" si="0"/>
        <v>May</v>
      </c>
      <c r="Q47" s="20">
        <v>3</v>
      </c>
    </row>
    <row r="48" spans="1:17" x14ac:dyDescent="0.25">
      <c r="A48" s="21">
        <v>47</v>
      </c>
      <c r="B48" s="14" t="s">
        <v>272</v>
      </c>
      <c r="C48" s="14" t="s">
        <v>273</v>
      </c>
      <c r="D48" s="14" t="s">
        <v>274</v>
      </c>
      <c r="E48" s="14" t="s">
        <v>275</v>
      </c>
      <c r="F48" s="14" t="s">
        <v>276</v>
      </c>
      <c r="G48" s="14" t="s">
        <v>277</v>
      </c>
      <c r="H48" s="14">
        <v>47</v>
      </c>
      <c r="I48" s="14" t="s">
        <v>2306</v>
      </c>
      <c r="J48" s="14" t="s">
        <v>2300</v>
      </c>
      <c r="K48" s="14">
        <v>485.65</v>
      </c>
      <c r="L48" s="14">
        <v>47</v>
      </c>
      <c r="M48" s="14">
        <v>398</v>
      </c>
      <c r="N48" s="14">
        <v>42</v>
      </c>
      <c r="O48" s="15">
        <v>45183</v>
      </c>
      <c r="P48" s="15" t="str">
        <f t="shared" si="0"/>
        <v>Sep</v>
      </c>
      <c r="Q48" s="16">
        <v>6</v>
      </c>
    </row>
    <row r="49" spans="1:17" x14ac:dyDescent="0.25">
      <c r="A49" s="22">
        <v>48</v>
      </c>
      <c r="B49" s="18" t="s">
        <v>278</v>
      </c>
      <c r="C49" s="18" t="s">
        <v>279</v>
      </c>
      <c r="D49" s="18" t="s">
        <v>280</v>
      </c>
      <c r="E49" s="18" t="s">
        <v>281</v>
      </c>
      <c r="F49" s="18" t="s">
        <v>282</v>
      </c>
      <c r="G49" s="18" t="s">
        <v>283</v>
      </c>
      <c r="H49" s="18">
        <v>48</v>
      </c>
      <c r="I49" s="18" t="s">
        <v>2307</v>
      </c>
      <c r="J49" s="18" t="s">
        <v>2300</v>
      </c>
      <c r="K49" s="18">
        <v>989.53</v>
      </c>
      <c r="L49" s="18">
        <v>48</v>
      </c>
      <c r="M49" s="18">
        <v>14</v>
      </c>
      <c r="N49" s="18">
        <v>44</v>
      </c>
      <c r="O49" s="19">
        <v>45098</v>
      </c>
      <c r="P49" s="19" t="str">
        <f t="shared" si="0"/>
        <v>Jun</v>
      </c>
      <c r="Q49" s="20">
        <v>9</v>
      </c>
    </row>
    <row r="50" spans="1:17" x14ac:dyDescent="0.25">
      <c r="A50" s="21">
        <v>49</v>
      </c>
      <c r="B50" s="14" t="s">
        <v>284</v>
      </c>
      <c r="C50" s="14" t="s">
        <v>285</v>
      </c>
      <c r="D50" s="14" t="s">
        <v>286</v>
      </c>
      <c r="E50" s="14" t="s">
        <v>2190</v>
      </c>
      <c r="F50" s="14" t="s">
        <v>287</v>
      </c>
      <c r="G50" s="14" t="s">
        <v>288</v>
      </c>
      <c r="H50" s="14">
        <v>49</v>
      </c>
      <c r="I50" s="14" t="s">
        <v>2308</v>
      </c>
      <c r="J50" s="14" t="s">
        <v>2300</v>
      </c>
      <c r="K50" s="14">
        <v>505.79</v>
      </c>
      <c r="L50" s="14">
        <v>49</v>
      </c>
      <c r="M50" s="14">
        <v>111</v>
      </c>
      <c r="N50" s="14">
        <v>40</v>
      </c>
      <c r="O50" s="15">
        <v>45109</v>
      </c>
      <c r="P50" s="15" t="str">
        <f t="shared" si="0"/>
        <v>Jul</v>
      </c>
      <c r="Q50" s="16">
        <v>8</v>
      </c>
    </row>
    <row r="51" spans="1:17" x14ac:dyDescent="0.25">
      <c r="A51" s="22">
        <v>50</v>
      </c>
      <c r="B51" s="18" t="s">
        <v>289</v>
      </c>
      <c r="C51" s="18" t="s">
        <v>290</v>
      </c>
      <c r="D51" s="18" t="s">
        <v>291</v>
      </c>
      <c r="E51" s="18" t="s">
        <v>292</v>
      </c>
      <c r="F51" s="18" t="s">
        <v>293</v>
      </c>
      <c r="G51" s="18" t="s">
        <v>294</v>
      </c>
      <c r="H51" s="18">
        <v>50</v>
      </c>
      <c r="I51" s="18" t="s">
        <v>2309</v>
      </c>
      <c r="J51" s="18" t="s">
        <v>2300</v>
      </c>
      <c r="K51" s="18">
        <v>154.91999999999999</v>
      </c>
      <c r="L51" s="18">
        <v>50</v>
      </c>
      <c r="M51" s="18">
        <v>405</v>
      </c>
      <c r="N51" s="18">
        <v>42</v>
      </c>
      <c r="O51" s="19">
        <v>45586</v>
      </c>
      <c r="P51" s="19" t="str">
        <f t="shared" si="0"/>
        <v>Oct</v>
      </c>
      <c r="Q51" s="20">
        <v>4</v>
      </c>
    </row>
    <row r="52" spans="1:17" x14ac:dyDescent="0.25">
      <c r="A52" s="21">
        <v>51</v>
      </c>
      <c r="B52" s="14" t="s">
        <v>66</v>
      </c>
      <c r="C52" s="14" t="s">
        <v>43</v>
      </c>
      <c r="D52" s="14" t="s">
        <v>295</v>
      </c>
      <c r="E52" s="14" t="s">
        <v>296</v>
      </c>
      <c r="F52" s="14" t="s">
        <v>297</v>
      </c>
      <c r="G52" s="14" t="s">
        <v>298</v>
      </c>
      <c r="H52" s="14" t="s">
        <v>2252</v>
      </c>
      <c r="I52" s="14" t="s">
        <v>2252</v>
      </c>
      <c r="J52" s="14" t="s">
        <v>2252</v>
      </c>
      <c r="K52" s="14" t="s">
        <v>2252</v>
      </c>
      <c r="L52" s="14">
        <v>51</v>
      </c>
      <c r="M52" s="14">
        <v>317</v>
      </c>
      <c r="N52" s="14">
        <v>31</v>
      </c>
      <c r="O52" s="15">
        <v>45617</v>
      </c>
      <c r="P52" s="15" t="str">
        <f t="shared" si="0"/>
        <v>Nov</v>
      </c>
      <c r="Q52" s="16">
        <v>2</v>
      </c>
    </row>
    <row r="53" spans="1:17" x14ac:dyDescent="0.25">
      <c r="A53" s="22">
        <v>52</v>
      </c>
      <c r="B53" s="18" t="s">
        <v>299</v>
      </c>
      <c r="C53" s="18" t="s">
        <v>300</v>
      </c>
      <c r="D53" s="18" t="s">
        <v>301</v>
      </c>
      <c r="E53" s="18" t="s">
        <v>302</v>
      </c>
      <c r="F53" s="18" t="s">
        <v>303</v>
      </c>
      <c r="G53" s="18" t="s">
        <v>35</v>
      </c>
      <c r="H53" s="18"/>
      <c r="I53" s="18"/>
      <c r="J53" s="18"/>
      <c r="K53" s="18"/>
      <c r="L53" s="18">
        <v>52</v>
      </c>
      <c r="M53" s="18">
        <v>228</v>
      </c>
      <c r="N53" s="18">
        <v>8</v>
      </c>
      <c r="O53" s="19">
        <v>45617</v>
      </c>
      <c r="P53" s="19" t="str">
        <f t="shared" si="0"/>
        <v>Nov</v>
      </c>
      <c r="Q53" s="20">
        <v>10</v>
      </c>
    </row>
    <row r="54" spans="1:17" x14ac:dyDescent="0.25">
      <c r="A54" s="21">
        <v>53</v>
      </c>
      <c r="B54" s="14" t="s">
        <v>72</v>
      </c>
      <c r="C54" s="14" t="s">
        <v>304</v>
      </c>
      <c r="D54" s="14" t="s">
        <v>305</v>
      </c>
      <c r="E54" s="14" t="s">
        <v>306</v>
      </c>
      <c r="F54" s="14" t="s">
        <v>307</v>
      </c>
      <c r="G54" s="14" t="s">
        <v>41</v>
      </c>
      <c r="H54" s="14"/>
      <c r="I54" s="14"/>
      <c r="J54" s="14"/>
      <c r="K54" s="14"/>
      <c r="L54" s="14">
        <v>53</v>
      </c>
      <c r="M54" s="14">
        <v>366</v>
      </c>
      <c r="N54" s="14">
        <v>48</v>
      </c>
      <c r="O54" s="15">
        <v>45148</v>
      </c>
      <c r="P54" s="15" t="str">
        <f t="shared" si="0"/>
        <v>Aug</v>
      </c>
      <c r="Q54" s="16">
        <v>6</v>
      </c>
    </row>
    <row r="55" spans="1:17" x14ac:dyDescent="0.25">
      <c r="A55" s="22">
        <v>54</v>
      </c>
      <c r="B55" s="18" t="s">
        <v>308</v>
      </c>
      <c r="C55" s="18" t="s">
        <v>245</v>
      </c>
      <c r="D55" s="18" t="s">
        <v>309</v>
      </c>
      <c r="E55" s="18" t="s">
        <v>310</v>
      </c>
      <c r="F55" s="18" t="s">
        <v>311</v>
      </c>
      <c r="G55" s="18" t="s">
        <v>312</v>
      </c>
      <c r="H55" s="18"/>
      <c r="I55" s="18"/>
      <c r="J55" s="18"/>
      <c r="K55" s="18"/>
      <c r="L55" s="18">
        <v>54</v>
      </c>
      <c r="M55" s="18">
        <v>445</v>
      </c>
      <c r="N55" s="18">
        <v>25</v>
      </c>
      <c r="O55" s="19">
        <v>45237</v>
      </c>
      <c r="P55" s="19" t="str">
        <f t="shared" si="0"/>
        <v>Nov</v>
      </c>
      <c r="Q55" s="20">
        <v>9</v>
      </c>
    </row>
    <row r="56" spans="1:17" x14ac:dyDescent="0.25">
      <c r="A56" s="21">
        <v>55</v>
      </c>
      <c r="B56" s="14" t="s">
        <v>313</v>
      </c>
      <c r="C56" s="14" t="s">
        <v>314</v>
      </c>
      <c r="D56" s="14" t="s">
        <v>315</v>
      </c>
      <c r="E56" s="14" t="s">
        <v>316</v>
      </c>
      <c r="F56" s="14" t="s">
        <v>317</v>
      </c>
      <c r="G56" s="14" t="s">
        <v>318</v>
      </c>
      <c r="H56" s="14"/>
      <c r="I56" s="14"/>
      <c r="J56" s="14"/>
      <c r="K56" s="14"/>
      <c r="L56" s="14">
        <v>55</v>
      </c>
      <c r="M56" s="14">
        <v>232</v>
      </c>
      <c r="N56" s="14">
        <v>31</v>
      </c>
      <c r="O56" s="15">
        <v>45622</v>
      </c>
      <c r="P56" s="15" t="str">
        <f t="shared" si="0"/>
        <v>Nov</v>
      </c>
      <c r="Q56" s="16">
        <v>4</v>
      </c>
    </row>
    <row r="57" spans="1:17" x14ac:dyDescent="0.25">
      <c r="A57" s="22">
        <v>56</v>
      </c>
      <c r="B57" s="18" t="s">
        <v>319</v>
      </c>
      <c r="C57" s="18" t="s">
        <v>320</v>
      </c>
      <c r="D57" s="18" t="s">
        <v>321</v>
      </c>
      <c r="E57" s="18" t="s">
        <v>322</v>
      </c>
      <c r="F57" s="18" t="s">
        <v>323</v>
      </c>
      <c r="G57" s="18" t="s">
        <v>184</v>
      </c>
      <c r="H57" s="18"/>
      <c r="I57" s="18"/>
      <c r="J57" s="18"/>
      <c r="K57" s="18"/>
      <c r="L57" s="18">
        <v>56</v>
      </c>
      <c r="M57" s="18">
        <v>67</v>
      </c>
      <c r="N57" s="18">
        <v>27</v>
      </c>
      <c r="O57" s="19">
        <v>45260</v>
      </c>
      <c r="P57" s="19" t="str">
        <f t="shared" si="0"/>
        <v>Nov</v>
      </c>
      <c r="Q57" s="20">
        <v>9</v>
      </c>
    </row>
    <row r="58" spans="1:17" x14ac:dyDescent="0.25">
      <c r="A58" s="21">
        <v>57</v>
      </c>
      <c r="B58" s="14" t="s">
        <v>120</v>
      </c>
      <c r="C58" s="14" t="s">
        <v>324</v>
      </c>
      <c r="D58" s="14" t="s">
        <v>325</v>
      </c>
      <c r="E58" s="14" t="s">
        <v>326</v>
      </c>
      <c r="F58" s="14" t="s">
        <v>327</v>
      </c>
      <c r="G58" s="14" t="s">
        <v>328</v>
      </c>
      <c r="H58" s="14"/>
      <c r="I58" s="14"/>
      <c r="J58" s="14"/>
      <c r="K58" s="14"/>
      <c r="L58" s="14">
        <v>57</v>
      </c>
      <c r="M58" s="14">
        <v>180</v>
      </c>
      <c r="N58" s="14">
        <v>50</v>
      </c>
      <c r="O58" s="15">
        <v>45336</v>
      </c>
      <c r="P58" s="15" t="str">
        <f t="shared" si="0"/>
        <v>Feb</v>
      </c>
      <c r="Q58" s="16">
        <v>5</v>
      </c>
    </row>
    <row r="59" spans="1:17" x14ac:dyDescent="0.25">
      <c r="A59" s="22">
        <v>58</v>
      </c>
      <c r="B59" s="18" t="s">
        <v>24</v>
      </c>
      <c r="C59" s="18" t="s">
        <v>329</v>
      </c>
      <c r="D59" s="18" t="s">
        <v>330</v>
      </c>
      <c r="E59" s="18" t="s">
        <v>331</v>
      </c>
      <c r="F59" s="18" t="s">
        <v>332</v>
      </c>
      <c r="G59" s="18" t="s">
        <v>333</v>
      </c>
      <c r="H59" s="18"/>
      <c r="I59" s="18"/>
      <c r="J59" s="18"/>
      <c r="K59" s="18"/>
      <c r="L59" s="18">
        <v>58</v>
      </c>
      <c r="M59" s="18">
        <v>265</v>
      </c>
      <c r="N59" s="18">
        <v>24</v>
      </c>
      <c r="O59" s="19">
        <v>45175</v>
      </c>
      <c r="P59" s="19" t="str">
        <f t="shared" si="0"/>
        <v>Sep</v>
      </c>
      <c r="Q59" s="20">
        <v>3</v>
      </c>
    </row>
    <row r="60" spans="1:17" x14ac:dyDescent="0.25">
      <c r="A60" s="21">
        <v>59</v>
      </c>
      <c r="B60" s="14" t="s">
        <v>334</v>
      </c>
      <c r="C60" s="14" t="s">
        <v>335</v>
      </c>
      <c r="D60" s="14" t="s">
        <v>336</v>
      </c>
      <c r="E60" s="14" t="s">
        <v>337</v>
      </c>
      <c r="F60" s="14" t="s">
        <v>338</v>
      </c>
      <c r="G60" s="14" t="s">
        <v>339</v>
      </c>
      <c r="H60" s="14"/>
      <c r="I60" s="14"/>
      <c r="J60" s="14"/>
      <c r="K60" s="14"/>
      <c r="L60" s="14">
        <v>59</v>
      </c>
      <c r="M60" s="14">
        <v>266</v>
      </c>
      <c r="N60" s="14">
        <v>11</v>
      </c>
      <c r="O60" s="15">
        <v>45239</v>
      </c>
      <c r="P60" s="15" t="str">
        <f t="shared" si="0"/>
        <v>Nov</v>
      </c>
      <c r="Q60" s="16">
        <v>8</v>
      </c>
    </row>
    <row r="61" spans="1:17" x14ac:dyDescent="0.25">
      <c r="A61" s="22">
        <v>60</v>
      </c>
      <c r="B61" s="18" t="s">
        <v>340</v>
      </c>
      <c r="C61" s="18" t="s">
        <v>341</v>
      </c>
      <c r="D61" s="18" t="s">
        <v>342</v>
      </c>
      <c r="E61" s="18" t="s">
        <v>343</v>
      </c>
      <c r="F61" s="18" t="s">
        <v>344</v>
      </c>
      <c r="G61" s="18" t="s">
        <v>345</v>
      </c>
      <c r="H61" s="18"/>
      <c r="I61" s="18"/>
      <c r="J61" s="18"/>
      <c r="K61" s="18"/>
      <c r="L61" s="18">
        <v>60</v>
      </c>
      <c r="M61" s="18">
        <v>245</v>
      </c>
      <c r="N61" s="18">
        <v>14</v>
      </c>
      <c r="O61" s="19">
        <v>45544</v>
      </c>
      <c r="P61" s="19" t="str">
        <f t="shared" si="0"/>
        <v>Sep</v>
      </c>
      <c r="Q61" s="20">
        <v>9</v>
      </c>
    </row>
    <row r="62" spans="1:17" x14ac:dyDescent="0.25">
      <c r="A62" s="21">
        <v>61</v>
      </c>
      <c r="B62" s="14" t="s">
        <v>346</v>
      </c>
      <c r="C62" s="14" t="s">
        <v>285</v>
      </c>
      <c r="D62" s="14" t="s">
        <v>347</v>
      </c>
      <c r="E62" s="14" t="s">
        <v>2191</v>
      </c>
      <c r="F62" s="14" t="s">
        <v>348</v>
      </c>
      <c r="G62" s="14" t="s">
        <v>349</v>
      </c>
      <c r="H62" s="14"/>
      <c r="I62" s="14"/>
      <c r="J62" s="14"/>
      <c r="K62" s="14"/>
      <c r="L62" s="14">
        <v>61</v>
      </c>
      <c r="M62" s="14">
        <v>246</v>
      </c>
      <c r="N62" s="14">
        <v>48</v>
      </c>
      <c r="O62" s="15">
        <v>45728</v>
      </c>
      <c r="P62" s="15" t="str">
        <f t="shared" si="0"/>
        <v>Mar</v>
      </c>
      <c r="Q62" s="16">
        <v>4</v>
      </c>
    </row>
    <row r="63" spans="1:17" x14ac:dyDescent="0.25">
      <c r="A63" s="22">
        <v>62</v>
      </c>
      <c r="B63" s="18" t="s">
        <v>350</v>
      </c>
      <c r="C63" s="18" t="s">
        <v>351</v>
      </c>
      <c r="D63" s="18" t="s">
        <v>352</v>
      </c>
      <c r="E63" s="18" t="s">
        <v>353</v>
      </c>
      <c r="F63" s="18" t="s">
        <v>354</v>
      </c>
      <c r="G63" s="18" t="s">
        <v>355</v>
      </c>
      <c r="H63" s="18"/>
      <c r="I63" s="18"/>
      <c r="J63" s="18"/>
      <c r="K63" s="18"/>
      <c r="L63" s="18">
        <v>62</v>
      </c>
      <c r="M63" s="18">
        <v>496</v>
      </c>
      <c r="N63" s="18">
        <v>46</v>
      </c>
      <c r="O63" s="19">
        <v>45135</v>
      </c>
      <c r="P63" s="19" t="str">
        <f t="shared" si="0"/>
        <v>Jul</v>
      </c>
      <c r="Q63" s="20">
        <v>1</v>
      </c>
    </row>
    <row r="64" spans="1:17" x14ac:dyDescent="0.25">
      <c r="A64" s="21">
        <v>63</v>
      </c>
      <c r="B64" s="14" t="s">
        <v>356</v>
      </c>
      <c r="C64" s="14" t="s">
        <v>267</v>
      </c>
      <c r="D64" s="14" t="s">
        <v>357</v>
      </c>
      <c r="E64" s="14" t="s">
        <v>358</v>
      </c>
      <c r="F64" s="14" t="s">
        <v>359</v>
      </c>
      <c r="G64" s="14" t="s">
        <v>184</v>
      </c>
      <c r="H64" s="14"/>
      <c r="I64" s="14"/>
      <c r="J64" s="14"/>
      <c r="K64" s="14"/>
      <c r="L64" s="14">
        <v>63</v>
      </c>
      <c r="M64" s="14">
        <v>30</v>
      </c>
      <c r="N64" s="14">
        <v>34</v>
      </c>
      <c r="O64" s="15">
        <v>45586</v>
      </c>
      <c r="P64" s="15" t="str">
        <f t="shared" si="0"/>
        <v>Oct</v>
      </c>
      <c r="Q64" s="16">
        <v>2</v>
      </c>
    </row>
    <row r="65" spans="1:17" x14ac:dyDescent="0.25">
      <c r="A65" s="22">
        <v>64</v>
      </c>
      <c r="B65" s="18" t="s">
        <v>238</v>
      </c>
      <c r="C65" s="18" t="s">
        <v>360</v>
      </c>
      <c r="D65" s="18" t="s">
        <v>361</v>
      </c>
      <c r="E65" s="18" t="s">
        <v>362</v>
      </c>
      <c r="F65" s="18" t="s">
        <v>363</v>
      </c>
      <c r="G65" s="18" t="s">
        <v>243</v>
      </c>
      <c r="H65" s="18"/>
      <c r="I65" s="18"/>
      <c r="J65" s="18"/>
      <c r="K65" s="18"/>
      <c r="L65" s="18">
        <v>64</v>
      </c>
      <c r="M65" s="18">
        <v>416</v>
      </c>
      <c r="N65" s="18">
        <v>19</v>
      </c>
      <c r="O65" s="19">
        <v>45674</v>
      </c>
      <c r="P65" s="19" t="str">
        <f t="shared" si="0"/>
        <v>Jan</v>
      </c>
      <c r="Q65" s="20">
        <v>3</v>
      </c>
    </row>
    <row r="66" spans="1:17" x14ac:dyDescent="0.25">
      <c r="A66" s="21">
        <v>65</v>
      </c>
      <c r="B66" s="14" t="s">
        <v>66</v>
      </c>
      <c r="C66" s="14" t="s">
        <v>364</v>
      </c>
      <c r="D66" s="14" t="s">
        <v>365</v>
      </c>
      <c r="E66" s="14" t="s">
        <v>366</v>
      </c>
      <c r="F66" s="14" t="s">
        <v>367</v>
      </c>
      <c r="G66" s="14" t="s">
        <v>368</v>
      </c>
      <c r="H66" s="14"/>
      <c r="I66" s="14"/>
      <c r="J66" s="14"/>
      <c r="K66" s="14"/>
      <c r="L66" s="14">
        <v>65</v>
      </c>
      <c r="M66" s="14">
        <v>60</v>
      </c>
      <c r="N66" s="14">
        <v>11</v>
      </c>
      <c r="O66" s="15">
        <v>45448</v>
      </c>
      <c r="P66" s="15" t="str">
        <f t="shared" si="0"/>
        <v>Jun</v>
      </c>
      <c r="Q66" s="16">
        <v>4</v>
      </c>
    </row>
    <row r="67" spans="1:17" x14ac:dyDescent="0.25">
      <c r="A67" s="22">
        <v>66</v>
      </c>
      <c r="B67" s="18" t="s">
        <v>369</v>
      </c>
      <c r="C67" s="18" t="s">
        <v>370</v>
      </c>
      <c r="D67" s="18" t="s">
        <v>371</v>
      </c>
      <c r="E67" s="18" t="s">
        <v>372</v>
      </c>
      <c r="F67" s="18" t="s">
        <v>373</v>
      </c>
      <c r="G67" s="18" t="s">
        <v>374</v>
      </c>
      <c r="H67" s="18"/>
      <c r="I67" s="18"/>
      <c r="J67" s="18"/>
      <c r="K67" s="18"/>
      <c r="L67" s="18">
        <v>66</v>
      </c>
      <c r="M67" s="18">
        <v>220</v>
      </c>
      <c r="N67" s="18">
        <v>7</v>
      </c>
      <c r="O67" s="19">
        <v>45099</v>
      </c>
      <c r="P67" s="19" t="str">
        <f t="shared" ref="P67:P130" si="1">TEXT(O67,"mmm")</f>
        <v>Jun</v>
      </c>
      <c r="Q67" s="20">
        <v>3</v>
      </c>
    </row>
    <row r="68" spans="1:17" x14ac:dyDescent="0.25">
      <c r="A68" s="21">
        <v>67</v>
      </c>
      <c r="B68" s="14" t="s">
        <v>375</v>
      </c>
      <c r="C68" s="14" t="s">
        <v>376</v>
      </c>
      <c r="D68" s="14" t="s">
        <v>377</v>
      </c>
      <c r="E68" s="14" t="s">
        <v>378</v>
      </c>
      <c r="F68" s="14" t="s">
        <v>379</v>
      </c>
      <c r="G68" s="14" t="s">
        <v>380</v>
      </c>
      <c r="H68" s="14"/>
      <c r="I68" s="14"/>
      <c r="J68" s="14"/>
      <c r="K68" s="14"/>
      <c r="L68" s="14">
        <v>67</v>
      </c>
      <c r="M68" s="14">
        <v>352</v>
      </c>
      <c r="N68" s="14">
        <v>4</v>
      </c>
      <c r="O68" s="15">
        <v>45241</v>
      </c>
      <c r="P68" s="15" t="str">
        <f t="shared" si="1"/>
        <v>Nov</v>
      </c>
      <c r="Q68" s="16">
        <v>1</v>
      </c>
    </row>
    <row r="69" spans="1:17" x14ac:dyDescent="0.25">
      <c r="A69" s="22">
        <v>68</v>
      </c>
      <c r="B69" s="18" t="s">
        <v>381</v>
      </c>
      <c r="C69" s="18" t="s">
        <v>382</v>
      </c>
      <c r="D69" s="18" t="s">
        <v>383</v>
      </c>
      <c r="E69" s="18" t="s">
        <v>384</v>
      </c>
      <c r="F69" s="18" t="s">
        <v>385</v>
      </c>
      <c r="G69" s="18" t="s">
        <v>386</v>
      </c>
      <c r="H69" s="18"/>
      <c r="I69" s="18"/>
      <c r="J69" s="18"/>
      <c r="K69" s="18"/>
      <c r="L69" s="18">
        <v>68</v>
      </c>
      <c r="M69" s="18">
        <v>112</v>
      </c>
      <c r="N69" s="18">
        <v>33</v>
      </c>
      <c r="O69" s="19">
        <v>45392</v>
      </c>
      <c r="P69" s="19" t="str">
        <f t="shared" si="1"/>
        <v>Apr</v>
      </c>
      <c r="Q69" s="20">
        <v>6</v>
      </c>
    </row>
    <row r="70" spans="1:17" x14ac:dyDescent="0.25">
      <c r="A70" s="21">
        <v>69</v>
      </c>
      <c r="B70" s="14" t="s">
        <v>387</v>
      </c>
      <c r="C70" s="14" t="s">
        <v>388</v>
      </c>
      <c r="D70" s="14" t="s">
        <v>389</v>
      </c>
      <c r="E70" s="14" t="s">
        <v>390</v>
      </c>
      <c r="F70" s="14" t="s">
        <v>391</v>
      </c>
      <c r="G70" s="14" t="s">
        <v>392</v>
      </c>
      <c r="H70" s="14"/>
      <c r="I70" s="14"/>
      <c r="J70" s="14"/>
      <c r="K70" s="14"/>
      <c r="L70" s="14">
        <v>69</v>
      </c>
      <c r="M70" s="14">
        <v>467</v>
      </c>
      <c r="N70" s="14">
        <v>34</v>
      </c>
      <c r="O70" s="15">
        <v>45100</v>
      </c>
      <c r="P70" s="15" t="str">
        <f t="shared" si="1"/>
        <v>Jun</v>
      </c>
      <c r="Q70" s="16">
        <v>6</v>
      </c>
    </row>
    <row r="71" spans="1:17" x14ac:dyDescent="0.25">
      <c r="A71" s="22">
        <v>70</v>
      </c>
      <c r="B71" s="18" t="s">
        <v>393</v>
      </c>
      <c r="C71" s="18" t="s">
        <v>394</v>
      </c>
      <c r="D71" s="18" t="s">
        <v>395</v>
      </c>
      <c r="E71" s="18" t="s">
        <v>2192</v>
      </c>
      <c r="F71" s="18" t="s">
        <v>396</v>
      </c>
      <c r="G71" s="18" t="s">
        <v>397</v>
      </c>
      <c r="H71" s="18"/>
      <c r="I71" s="18"/>
      <c r="J71" s="18"/>
      <c r="K71" s="18"/>
      <c r="L71" s="18">
        <v>70</v>
      </c>
      <c r="M71" s="18">
        <v>217</v>
      </c>
      <c r="N71" s="18">
        <v>40</v>
      </c>
      <c r="O71" s="19">
        <v>45505</v>
      </c>
      <c r="P71" s="19" t="str">
        <f t="shared" si="1"/>
        <v>Aug</v>
      </c>
      <c r="Q71" s="20">
        <v>3</v>
      </c>
    </row>
    <row r="72" spans="1:17" x14ac:dyDescent="0.25">
      <c r="A72" s="21">
        <v>71</v>
      </c>
      <c r="B72" s="14" t="s">
        <v>398</v>
      </c>
      <c r="C72" s="14" t="s">
        <v>399</v>
      </c>
      <c r="D72" s="14" t="s">
        <v>400</v>
      </c>
      <c r="E72" s="14" t="s">
        <v>401</v>
      </c>
      <c r="F72" s="14" t="s">
        <v>402</v>
      </c>
      <c r="G72" s="14" t="s">
        <v>403</v>
      </c>
      <c r="H72" s="14"/>
      <c r="I72" s="14"/>
      <c r="J72" s="14"/>
      <c r="K72" s="14"/>
      <c r="L72" s="14">
        <v>71</v>
      </c>
      <c r="M72" s="14">
        <v>112</v>
      </c>
      <c r="N72" s="14">
        <v>30</v>
      </c>
      <c r="O72" s="15">
        <v>45249</v>
      </c>
      <c r="P72" s="15" t="str">
        <f t="shared" si="1"/>
        <v>Nov</v>
      </c>
      <c r="Q72" s="16">
        <v>2</v>
      </c>
    </row>
    <row r="73" spans="1:17" x14ac:dyDescent="0.25">
      <c r="A73" s="22">
        <v>72</v>
      </c>
      <c r="B73" s="18" t="s">
        <v>404</v>
      </c>
      <c r="C73" s="18" t="s">
        <v>405</v>
      </c>
      <c r="D73" s="18" t="s">
        <v>406</v>
      </c>
      <c r="E73" s="18" t="s">
        <v>407</v>
      </c>
      <c r="F73" s="18" t="s">
        <v>408</v>
      </c>
      <c r="G73" s="18" t="s">
        <v>409</v>
      </c>
      <c r="H73" s="18"/>
      <c r="I73" s="18"/>
      <c r="J73" s="18"/>
      <c r="K73" s="18"/>
      <c r="L73" s="18">
        <v>72</v>
      </c>
      <c r="M73" s="18">
        <v>387</v>
      </c>
      <c r="N73" s="18">
        <v>35</v>
      </c>
      <c r="O73" s="19">
        <v>45358</v>
      </c>
      <c r="P73" s="19" t="str">
        <f t="shared" si="1"/>
        <v>Mar</v>
      </c>
      <c r="Q73" s="20">
        <v>2</v>
      </c>
    </row>
    <row r="74" spans="1:17" x14ac:dyDescent="0.25">
      <c r="A74" s="21">
        <v>73</v>
      </c>
      <c r="B74" s="14" t="s">
        <v>410</v>
      </c>
      <c r="C74" s="14" t="s">
        <v>411</v>
      </c>
      <c r="D74" s="14" t="s">
        <v>412</v>
      </c>
      <c r="E74" s="14" t="s">
        <v>413</v>
      </c>
      <c r="F74" s="14" t="s">
        <v>414</v>
      </c>
      <c r="G74" s="14" t="s">
        <v>415</v>
      </c>
      <c r="H74" s="14"/>
      <c r="I74" s="14"/>
      <c r="J74" s="14"/>
      <c r="K74" s="14"/>
      <c r="L74" s="14">
        <v>73</v>
      </c>
      <c r="M74" s="14">
        <v>48</v>
      </c>
      <c r="N74" s="14">
        <v>11</v>
      </c>
      <c r="O74" s="15">
        <v>45485</v>
      </c>
      <c r="P74" s="15" t="str">
        <f t="shared" si="1"/>
        <v>Jul</v>
      </c>
      <c r="Q74" s="16">
        <v>9</v>
      </c>
    </row>
    <row r="75" spans="1:17" x14ac:dyDescent="0.25">
      <c r="A75" s="22">
        <v>74</v>
      </c>
      <c r="B75" s="18" t="s">
        <v>388</v>
      </c>
      <c r="C75" s="18" t="s">
        <v>279</v>
      </c>
      <c r="D75" s="18" t="s">
        <v>416</v>
      </c>
      <c r="E75" s="18" t="s">
        <v>417</v>
      </c>
      <c r="F75" s="18" t="s">
        <v>418</v>
      </c>
      <c r="G75" s="18" t="s">
        <v>419</v>
      </c>
      <c r="H75" s="18"/>
      <c r="I75" s="18"/>
      <c r="J75" s="18"/>
      <c r="K75" s="18"/>
      <c r="L75" s="18">
        <v>74</v>
      </c>
      <c r="M75" s="18">
        <v>29</v>
      </c>
      <c r="N75" s="18">
        <v>46</v>
      </c>
      <c r="O75" s="19">
        <v>45440</v>
      </c>
      <c r="P75" s="19" t="str">
        <f t="shared" si="1"/>
        <v>May</v>
      </c>
      <c r="Q75" s="20">
        <v>5</v>
      </c>
    </row>
    <row r="76" spans="1:17" x14ac:dyDescent="0.25">
      <c r="A76" s="21">
        <v>75</v>
      </c>
      <c r="B76" s="14" t="s">
        <v>420</v>
      </c>
      <c r="C76" s="14" t="s">
        <v>421</v>
      </c>
      <c r="D76" s="14" t="s">
        <v>422</v>
      </c>
      <c r="E76" s="14" t="s">
        <v>423</v>
      </c>
      <c r="F76" s="14" t="s">
        <v>424</v>
      </c>
      <c r="G76" s="14" t="s">
        <v>425</v>
      </c>
      <c r="H76" s="14"/>
      <c r="I76" s="14"/>
      <c r="J76" s="14"/>
      <c r="K76" s="14"/>
      <c r="L76" s="14">
        <v>75</v>
      </c>
      <c r="M76" s="14">
        <v>347</v>
      </c>
      <c r="N76" s="14">
        <v>6</v>
      </c>
      <c r="O76" s="15">
        <v>45510</v>
      </c>
      <c r="P76" s="15" t="str">
        <f t="shared" si="1"/>
        <v>Aug</v>
      </c>
      <c r="Q76" s="16">
        <v>10</v>
      </c>
    </row>
    <row r="77" spans="1:17" x14ac:dyDescent="0.25">
      <c r="A77" s="22">
        <v>76</v>
      </c>
      <c r="B77" s="18" t="s">
        <v>426</v>
      </c>
      <c r="C77" s="18" t="s">
        <v>421</v>
      </c>
      <c r="D77" s="18" t="s">
        <v>427</v>
      </c>
      <c r="E77" s="18" t="s">
        <v>2193</v>
      </c>
      <c r="F77" s="18" t="s">
        <v>428</v>
      </c>
      <c r="G77" s="18" t="s">
        <v>386</v>
      </c>
      <c r="H77" s="18"/>
      <c r="I77" s="18"/>
      <c r="J77" s="18"/>
      <c r="K77" s="18"/>
      <c r="L77" s="18">
        <v>76</v>
      </c>
      <c r="M77" s="18">
        <v>342</v>
      </c>
      <c r="N77" s="18">
        <v>7</v>
      </c>
      <c r="O77" s="19">
        <v>45752</v>
      </c>
      <c r="P77" s="19" t="str">
        <f t="shared" si="1"/>
        <v>Apr</v>
      </c>
      <c r="Q77" s="20">
        <v>8</v>
      </c>
    </row>
    <row r="78" spans="1:17" x14ac:dyDescent="0.25">
      <c r="A78" s="21">
        <v>77</v>
      </c>
      <c r="B78" s="14" t="s">
        <v>429</v>
      </c>
      <c r="C78" s="14" t="s">
        <v>370</v>
      </c>
      <c r="D78" s="14" t="s">
        <v>430</v>
      </c>
      <c r="E78" s="14" t="s">
        <v>431</v>
      </c>
      <c r="F78" s="14" t="s">
        <v>432</v>
      </c>
      <c r="G78" s="14" t="s">
        <v>433</v>
      </c>
      <c r="H78" s="14"/>
      <c r="I78" s="14"/>
      <c r="J78" s="14"/>
      <c r="K78" s="14"/>
      <c r="L78" s="14">
        <v>77</v>
      </c>
      <c r="M78" s="14">
        <v>420</v>
      </c>
      <c r="N78" s="14">
        <v>8</v>
      </c>
      <c r="O78" s="15">
        <v>45219</v>
      </c>
      <c r="P78" s="15" t="str">
        <f t="shared" si="1"/>
        <v>Oct</v>
      </c>
      <c r="Q78" s="16">
        <v>8</v>
      </c>
    </row>
    <row r="79" spans="1:17" x14ac:dyDescent="0.25">
      <c r="A79" s="22">
        <v>78</v>
      </c>
      <c r="B79" s="18" t="s">
        <v>72</v>
      </c>
      <c r="C79" s="18" t="s">
        <v>434</v>
      </c>
      <c r="D79" s="18" t="s">
        <v>435</v>
      </c>
      <c r="E79" s="18" t="s">
        <v>436</v>
      </c>
      <c r="F79" s="18" t="s">
        <v>437</v>
      </c>
      <c r="G79" s="18" t="s">
        <v>438</v>
      </c>
      <c r="H79" s="18"/>
      <c r="I79" s="18"/>
      <c r="J79" s="18"/>
      <c r="K79" s="18"/>
      <c r="L79" s="18">
        <v>78</v>
      </c>
      <c r="M79" s="18">
        <v>342</v>
      </c>
      <c r="N79" s="18">
        <v>7</v>
      </c>
      <c r="O79" s="19">
        <v>45689</v>
      </c>
      <c r="P79" s="19" t="str">
        <f t="shared" si="1"/>
        <v>Feb</v>
      </c>
      <c r="Q79" s="20">
        <v>7</v>
      </c>
    </row>
    <row r="80" spans="1:17" x14ac:dyDescent="0.25">
      <c r="A80" s="21">
        <v>79</v>
      </c>
      <c r="B80" s="14" t="s">
        <v>439</v>
      </c>
      <c r="C80" s="14" t="s">
        <v>335</v>
      </c>
      <c r="D80" s="14" t="s">
        <v>440</v>
      </c>
      <c r="E80" s="14" t="s">
        <v>441</v>
      </c>
      <c r="F80" s="14" t="s">
        <v>442</v>
      </c>
      <c r="G80" s="14" t="s">
        <v>443</v>
      </c>
      <c r="H80" s="14"/>
      <c r="I80" s="14"/>
      <c r="J80" s="14"/>
      <c r="K80" s="14"/>
      <c r="L80" s="14">
        <v>79</v>
      </c>
      <c r="M80" s="14">
        <v>179</v>
      </c>
      <c r="N80" s="14">
        <v>42</v>
      </c>
      <c r="O80" s="15">
        <v>45301</v>
      </c>
      <c r="P80" s="15" t="str">
        <f t="shared" si="1"/>
        <v>Jan</v>
      </c>
      <c r="Q80" s="16">
        <v>3</v>
      </c>
    </row>
    <row r="81" spans="1:17" x14ac:dyDescent="0.25">
      <c r="A81" s="22">
        <v>80</v>
      </c>
      <c r="B81" s="18" t="s">
        <v>444</v>
      </c>
      <c r="C81" s="18" t="s">
        <v>399</v>
      </c>
      <c r="D81" s="18" t="s">
        <v>445</v>
      </c>
      <c r="E81" s="18" t="s">
        <v>446</v>
      </c>
      <c r="F81" s="18" t="s">
        <v>447</v>
      </c>
      <c r="G81" s="18" t="s">
        <v>190</v>
      </c>
      <c r="H81" s="18"/>
      <c r="I81" s="18"/>
      <c r="J81" s="18"/>
      <c r="K81" s="18"/>
      <c r="L81" s="18">
        <v>80</v>
      </c>
      <c r="M81" s="18">
        <v>454</v>
      </c>
      <c r="N81" s="18">
        <v>23</v>
      </c>
      <c r="O81" s="19">
        <v>45338</v>
      </c>
      <c r="P81" s="19" t="str">
        <f t="shared" si="1"/>
        <v>Feb</v>
      </c>
      <c r="Q81" s="20">
        <v>2</v>
      </c>
    </row>
    <row r="82" spans="1:17" x14ac:dyDescent="0.25">
      <c r="A82" s="21">
        <v>81</v>
      </c>
      <c r="B82" s="14" t="s">
        <v>448</v>
      </c>
      <c r="C82" s="14" t="s">
        <v>449</v>
      </c>
      <c r="D82" s="14" t="s">
        <v>450</v>
      </c>
      <c r="E82" s="14" t="s">
        <v>451</v>
      </c>
      <c r="F82" s="14" t="s">
        <v>452</v>
      </c>
      <c r="G82" s="14" t="s">
        <v>355</v>
      </c>
      <c r="H82" s="14"/>
      <c r="I82" s="14"/>
      <c r="J82" s="14"/>
      <c r="K82" s="14"/>
      <c r="L82" s="14">
        <v>81</v>
      </c>
      <c r="M82" s="14">
        <v>153</v>
      </c>
      <c r="N82" s="14">
        <v>1</v>
      </c>
      <c r="O82" s="15">
        <v>45736</v>
      </c>
      <c r="P82" s="15" t="str">
        <f t="shared" si="1"/>
        <v>Mar</v>
      </c>
      <c r="Q82" s="16">
        <v>5</v>
      </c>
    </row>
    <row r="83" spans="1:17" x14ac:dyDescent="0.25">
      <c r="A83" s="22">
        <v>82</v>
      </c>
      <c r="B83" s="18" t="s">
        <v>444</v>
      </c>
      <c r="C83" s="18" t="s">
        <v>453</v>
      </c>
      <c r="D83" s="18" t="s">
        <v>454</v>
      </c>
      <c r="E83" s="18" t="s">
        <v>455</v>
      </c>
      <c r="F83" s="18" t="s">
        <v>456</v>
      </c>
      <c r="G83" s="18" t="s">
        <v>23</v>
      </c>
      <c r="H83" s="18"/>
      <c r="I83" s="18"/>
      <c r="J83" s="18"/>
      <c r="K83" s="18"/>
      <c r="L83" s="18">
        <v>82</v>
      </c>
      <c r="M83" s="18">
        <v>77</v>
      </c>
      <c r="N83" s="18">
        <v>21</v>
      </c>
      <c r="O83" s="19">
        <v>45469</v>
      </c>
      <c r="P83" s="19" t="str">
        <f t="shared" si="1"/>
        <v>Jun</v>
      </c>
      <c r="Q83" s="20">
        <v>3</v>
      </c>
    </row>
    <row r="84" spans="1:17" x14ac:dyDescent="0.25">
      <c r="A84" s="21">
        <v>83</v>
      </c>
      <c r="B84" s="14" t="s">
        <v>66</v>
      </c>
      <c r="C84" s="14" t="s">
        <v>457</v>
      </c>
      <c r="D84" s="14" t="s">
        <v>458</v>
      </c>
      <c r="E84" s="14" t="s">
        <v>2194</v>
      </c>
      <c r="F84" s="14" t="s">
        <v>459</v>
      </c>
      <c r="G84" s="14" t="s">
        <v>328</v>
      </c>
      <c r="H84" s="14"/>
      <c r="I84" s="14"/>
      <c r="J84" s="14"/>
      <c r="K84" s="14"/>
      <c r="L84" s="14">
        <v>83</v>
      </c>
      <c r="M84" s="14">
        <v>467</v>
      </c>
      <c r="N84" s="14">
        <v>25</v>
      </c>
      <c r="O84" s="15">
        <v>45433</v>
      </c>
      <c r="P84" s="15" t="str">
        <f t="shared" si="1"/>
        <v>May</v>
      </c>
      <c r="Q84" s="16">
        <v>6</v>
      </c>
    </row>
    <row r="85" spans="1:17" x14ac:dyDescent="0.25">
      <c r="A85" s="22">
        <v>84</v>
      </c>
      <c r="B85" s="18" t="s">
        <v>334</v>
      </c>
      <c r="C85" s="18" t="s">
        <v>460</v>
      </c>
      <c r="D85" s="18" t="s">
        <v>461</v>
      </c>
      <c r="E85" s="18" t="s">
        <v>2195</v>
      </c>
      <c r="F85" s="18" t="s">
        <v>462</v>
      </c>
      <c r="G85" s="18" t="s">
        <v>463</v>
      </c>
      <c r="H85" s="18"/>
      <c r="I85" s="18"/>
      <c r="J85" s="18"/>
      <c r="K85" s="18"/>
      <c r="L85" s="18">
        <v>84</v>
      </c>
      <c r="M85" s="18">
        <v>488</v>
      </c>
      <c r="N85" s="18">
        <v>32</v>
      </c>
      <c r="O85" s="19">
        <v>45505</v>
      </c>
      <c r="P85" s="19" t="str">
        <f t="shared" si="1"/>
        <v>Aug</v>
      </c>
      <c r="Q85" s="20">
        <v>6</v>
      </c>
    </row>
    <row r="86" spans="1:17" x14ac:dyDescent="0.25">
      <c r="A86" s="21">
        <v>85</v>
      </c>
      <c r="B86" s="14" t="s">
        <v>464</v>
      </c>
      <c r="C86" s="14" t="s">
        <v>300</v>
      </c>
      <c r="D86" s="14" t="s">
        <v>465</v>
      </c>
      <c r="E86" s="14" t="s">
        <v>466</v>
      </c>
      <c r="F86" s="14" t="s">
        <v>236</v>
      </c>
      <c r="G86" s="14" t="s">
        <v>467</v>
      </c>
      <c r="H86" s="14"/>
      <c r="I86" s="14"/>
      <c r="J86" s="14"/>
      <c r="K86" s="14"/>
      <c r="L86" s="14">
        <v>85</v>
      </c>
      <c r="M86" s="14">
        <v>367</v>
      </c>
      <c r="N86" s="14">
        <v>24</v>
      </c>
      <c r="O86" s="15">
        <v>45046</v>
      </c>
      <c r="P86" s="15" t="str">
        <f t="shared" si="1"/>
        <v>Apr</v>
      </c>
      <c r="Q86" s="16">
        <v>7</v>
      </c>
    </row>
    <row r="87" spans="1:17" x14ac:dyDescent="0.25">
      <c r="A87" s="22">
        <v>86</v>
      </c>
      <c r="B87" s="18" t="s">
        <v>468</v>
      </c>
      <c r="C87" s="18" t="s">
        <v>469</v>
      </c>
      <c r="D87" s="18" t="s">
        <v>470</v>
      </c>
      <c r="E87" s="18" t="s">
        <v>2196</v>
      </c>
      <c r="F87" s="18" t="s">
        <v>471</v>
      </c>
      <c r="G87" s="18" t="s">
        <v>472</v>
      </c>
      <c r="H87" s="18"/>
      <c r="I87" s="18"/>
      <c r="J87" s="18"/>
      <c r="K87" s="18"/>
      <c r="L87" s="18">
        <v>86</v>
      </c>
      <c r="M87" s="18">
        <v>54</v>
      </c>
      <c r="N87" s="18">
        <v>42</v>
      </c>
      <c r="O87" s="19">
        <v>45485</v>
      </c>
      <c r="P87" s="19" t="str">
        <f t="shared" si="1"/>
        <v>Jul</v>
      </c>
      <c r="Q87" s="20">
        <v>4</v>
      </c>
    </row>
    <row r="88" spans="1:17" x14ac:dyDescent="0.25">
      <c r="A88" s="21">
        <v>87</v>
      </c>
      <c r="B88" s="14" t="s">
        <v>100</v>
      </c>
      <c r="C88" s="14" t="s">
        <v>132</v>
      </c>
      <c r="D88" s="14" t="s">
        <v>473</v>
      </c>
      <c r="E88" s="14" t="s">
        <v>2197</v>
      </c>
      <c r="F88" s="14" t="s">
        <v>474</v>
      </c>
      <c r="G88" s="14" t="s">
        <v>475</v>
      </c>
      <c r="H88" s="14"/>
      <c r="I88" s="14"/>
      <c r="J88" s="14"/>
      <c r="K88" s="14"/>
      <c r="L88" s="14">
        <v>87</v>
      </c>
      <c r="M88" s="14">
        <v>62</v>
      </c>
      <c r="N88" s="14">
        <v>50</v>
      </c>
      <c r="O88" s="15">
        <v>45746</v>
      </c>
      <c r="P88" s="15" t="str">
        <f t="shared" si="1"/>
        <v>Mar</v>
      </c>
      <c r="Q88" s="16">
        <v>6</v>
      </c>
    </row>
    <row r="89" spans="1:17" x14ac:dyDescent="0.25">
      <c r="A89" s="22">
        <v>88</v>
      </c>
      <c r="B89" s="18" t="s">
        <v>476</v>
      </c>
      <c r="C89" s="18" t="s">
        <v>477</v>
      </c>
      <c r="D89" s="18" t="s">
        <v>478</v>
      </c>
      <c r="E89" s="18" t="s">
        <v>479</v>
      </c>
      <c r="F89" s="18" t="s">
        <v>480</v>
      </c>
      <c r="G89" s="18" t="s">
        <v>481</v>
      </c>
      <c r="H89" s="18"/>
      <c r="I89" s="18"/>
      <c r="J89" s="18"/>
      <c r="K89" s="18"/>
      <c r="L89" s="18">
        <v>88</v>
      </c>
      <c r="M89" s="18">
        <v>51</v>
      </c>
      <c r="N89" s="18">
        <v>29</v>
      </c>
      <c r="O89" s="19">
        <v>45347</v>
      </c>
      <c r="P89" s="19" t="str">
        <f t="shared" si="1"/>
        <v>Feb</v>
      </c>
      <c r="Q89" s="20">
        <v>9</v>
      </c>
    </row>
    <row r="90" spans="1:17" x14ac:dyDescent="0.25">
      <c r="A90" s="21">
        <v>89</v>
      </c>
      <c r="B90" s="14" t="s">
        <v>482</v>
      </c>
      <c r="C90" s="14" t="s">
        <v>382</v>
      </c>
      <c r="D90" s="14" t="s">
        <v>483</v>
      </c>
      <c r="E90" s="14" t="s">
        <v>484</v>
      </c>
      <c r="F90" s="14" t="s">
        <v>485</v>
      </c>
      <c r="G90" s="14" t="s">
        <v>59</v>
      </c>
      <c r="H90" s="14"/>
      <c r="I90" s="14"/>
      <c r="J90" s="14"/>
      <c r="K90" s="14"/>
      <c r="L90" s="14">
        <v>89</v>
      </c>
      <c r="M90" s="14">
        <v>370</v>
      </c>
      <c r="N90" s="14">
        <v>29</v>
      </c>
      <c r="O90" s="15">
        <v>45736</v>
      </c>
      <c r="P90" s="15" t="str">
        <f t="shared" si="1"/>
        <v>Mar</v>
      </c>
      <c r="Q90" s="16">
        <v>10</v>
      </c>
    </row>
    <row r="91" spans="1:17" x14ac:dyDescent="0.25">
      <c r="A91" s="22">
        <v>90</v>
      </c>
      <c r="B91" s="18" t="s">
        <v>486</v>
      </c>
      <c r="C91" s="18" t="s">
        <v>487</v>
      </c>
      <c r="D91" s="18" t="s">
        <v>488</v>
      </c>
      <c r="E91" s="18" t="s">
        <v>489</v>
      </c>
      <c r="F91" s="18" t="s">
        <v>490</v>
      </c>
      <c r="G91" s="18" t="s">
        <v>433</v>
      </c>
      <c r="H91" s="18"/>
      <c r="I91" s="18"/>
      <c r="J91" s="18"/>
      <c r="K91" s="18"/>
      <c r="L91" s="18">
        <v>90</v>
      </c>
      <c r="M91" s="18">
        <v>145</v>
      </c>
      <c r="N91" s="18">
        <v>9</v>
      </c>
      <c r="O91" s="19">
        <v>45516</v>
      </c>
      <c r="P91" s="19" t="str">
        <f t="shared" si="1"/>
        <v>Aug</v>
      </c>
      <c r="Q91" s="20">
        <v>6</v>
      </c>
    </row>
    <row r="92" spans="1:17" x14ac:dyDescent="0.25">
      <c r="A92" s="21">
        <v>91</v>
      </c>
      <c r="B92" s="14" t="s">
        <v>491</v>
      </c>
      <c r="C92" s="14" t="s">
        <v>492</v>
      </c>
      <c r="D92" s="14" t="s">
        <v>493</v>
      </c>
      <c r="E92" s="14" t="s">
        <v>2198</v>
      </c>
      <c r="F92" s="14" t="s">
        <v>494</v>
      </c>
      <c r="G92" s="14" t="s">
        <v>495</v>
      </c>
      <c r="H92" s="14"/>
      <c r="I92" s="14"/>
      <c r="J92" s="14"/>
      <c r="K92" s="14"/>
      <c r="L92" s="14">
        <v>91</v>
      </c>
      <c r="M92" s="14">
        <v>64</v>
      </c>
      <c r="N92" s="14">
        <v>21</v>
      </c>
      <c r="O92" s="15">
        <v>45744</v>
      </c>
      <c r="P92" s="15" t="str">
        <f t="shared" si="1"/>
        <v>Mar</v>
      </c>
      <c r="Q92" s="16">
        <v>8</v>
      </c>
    </row>
    <row r="93" spans="1:17" x14ac:dyDescent="0.25">
      <c r="A93" s="22">
        <v>92</v>
      </c>
      <c r="B93" s="18" t="s">
        <v>132</v>
      </c>
      <c r="C93" s="18" t="s">
        <v>496</v>
      </c>
      <c r="D93" s="18" t="s">
        <v>497</v>
      </c>
      <c r="E93" s="18" t="s">
        <v>498</v>
      </c>
      <c r="F93" s="18" t="s">
        <v>499</v>
      </c>
      <c r="G93" s="18" t="s">
        <v>500</v>
      </c>
      <c r="H93" s="18"/>
      <c r="I93" s="18"/>
      <c r="J93" s="18"/>
      <c r="K93" s="18"/>
      <c r="L93" s="18">
        <v>92</v>
      </c>
      <c r="M93" s="18">
        <v>400</v>
      </c>
      <c r="N93" s="18">
        <v>29</v>
      </c>
      <c r="O93" s="19">
        <v>45316</v>
      </c>
      <c r="P93" s="19" t="str">
        <f t="shared" si="1"/>
        <v>Jan</v>
      </c>
      <c r="Q93" s="20">
        <v>1</v>
      </c>
    </row>
    <row r="94" spans="1:17" x14ac:dyDescent="0.25">
      <c r="A94" s="21">
        <v>93</v>
      </c>
      <c r="B94" s="14" t="s">
        <v>501</v>
      </c>
      <c r="C94" s="14" t="s">
        <v>477</v>
      </c>
      <c r="D94" s="14" t="s">
        <v>502</v>
      </c>
      <c r="E94" s="14" t="s">
        <v>503</v>
      </c>
      <c r="F94" s="14" t="s">
        <v>504</v>
      </c>
      <c r="G94" s="14" t="s">
        <v>433</v>
      </c>
      <c r="H94" s="14"/>
      <c r="I94" s="14"/>
      <c r="J94" s="14"/>
      <c r="K94" s="14"/>
      <c r="L94" s="14">
        <v>93</v>
      </c>
      <c r="M94" s="14">
        <v>90</v>
      </c>
      <c r="N94" s="14">
        <v>9</v>
      </c>
      <c r="O94" s="15">
        <v>45638</v>
      </c>
      <c r="P94" s="15" t="str">
        <f t="shared" si="1"/>
        <v>Dec</v>
      </c>
      <c r="Q94" s="16">
        <v>3</v>
      </c>
    </row>
    <row r="95" spans="1:17" x14ac:dyDescent="0.25">
      <c r="A95" s="22">
        <v>94</v>
      </c>
      <c r="B95" s="18" t="s">
        <v>505</v>
      </c>
      <c r="C95" s="18" t="s">
        <v>506</v>
      </c>
      <c r="D95" s="18" t="s">
        <v>507</v>
      </c>
      <c r="E95" s="18" t="s">
        <v>508</v>
      </c>
      <c r="F95" s="18" t="s">
        <v>509</v>
      </c>
      <c r="G95" s="18" t="s">
        <v>510</v>
      </c>
      <c r="H95" s="18"/>
      <c r="I95" s="18"/>
      <c r="J95" s="18"/>
      <c r="K95" s="18"/>
      <c r="L95" s="18">
        <v>94</v>
      </c>
      <c r="M95" s="18">
        <v>482</v>
      </c>
      <c r="N95" s="18">
        <v>5</v>
      </c>
      <c r="O95" s="19">
        <v>45483</v>
      </c>
      <c r="P95" s="19" t="str">
        <f t="shared" si="1"/>
        <v>Jul</v>
      </c>
      <c r="Q95" s="20">
        <v>1</v>
      </c>
    </row>
    <row r="96" spans="1:17" x14ac:dyDescent="0.25">
      <c r="A96" s="21">
        <v>95</v>
      </c>
      <c r="B96" s="14" t="s">
        <v>289</v>
      </c>
      <c r="C96" s="14" t="s">
        <v>511</v>
      </c>
      <c r="D96" s="14" t="s">
        <v>512</v>
      </c>
      <c r="E96" s="14" t="s">
        <v>2199</v>
      </c>
      <c r="F96" s="14" t="s">
        <v>513</v>
      </c>
      <c r="G96" s="14" t="s">
        <v>514</v>
      </c>
      <c r="H96" s="14"/>
      <c r="I96" s="14"/>
      <c r="J96" s="14"/>
      <c r="K96" s="14"/>
      <c r="L96" s="14">
        <v>95</v>
      </c>
      <c r="M96" s="14">
        <v>142</v>
      </c>
      <c r="N96" s="14">
        <v>42</v>
      </c>
      <c r="O96" s="15">
        <v>45416</v>
      </c>
      <c r="P96" s="15" t="str">
        <f t="shared" si="1"/>
        <v>May</v>
      </c>
      <c r="Q96" s="16">
        <v>2</v>
      </c>
    </row>
    <row r="97" spans="1:17" x14ac:dyDescent="0.25">
      <c r="A97" s="22">
        <v>96</v>
      </c>
      <c r="B97" s="18" t="s">
        <v>439</v>
      </c>
      <c r="C97" s="18" t="s">
        <v>515</v>
      </c>
      <c r="D97" s="18" t="s">
        <v>516</v>
      </c>
      <c r="E97" s="18" t="s">
        <v>517</v>
      </c>
      <c r="F97" s="18" t="s">
        <v>518</v>
      </c>
      <c r="G97" s="18" t="s">
        <v>225</v>
      </c>
      <c r="H97" s="18"/>
      <c r="I97" s="18"/>
      <c r="J97" s="18"/>
      <c r="K97" s="18"/>
      <c r="L97" s="18">
        <v>96</v>
      </c>
      <c r="M97" s="18">
        <v>471</v>
      </c>
      <c r="N97" s="18">
        <v>2</v>
      </c>
      <c r="O97" s="19">
        <v>45284</v>
      </c>
      <c r="P97" s="19" t="str">
        <f t="shared" si="1"/>
        <v>Dec</v>
      </c>
      <c r="Q97" s="20">
        <v>7</v>
      </c>
    </row>
    <row r="98" spans="1:17" x14ac:dyDescent="0.25">
      <c r="A98" s="21">
        <v>97</v>
      </c>
      <c r="B98" s="14" t="s">
        <v>260</v>
      </c>
      <c r="C98" s="14" t="s">
        <v>519</v>
      </c>
      <c r="D98" s="14" t="s">
        <v>520</v>
      </c>
      <c r="E98" s="14" t="s">
        <v>521</v>
      </c>
      <c r="F98" s="14" t="s">
        <v>522</v>
      </c>
      <c r="G98" s="14" t="s">
        <v>318</v>
      </c>
      <c r="H98" s="14"/>
      <c r="I98" s="14"/>
      <c r="J98" s="14"/>
      <c r="K98" s="14"/>
      <c r="L98" s="14">
        <v>97</v>
      </c>
      <c r="M98" s="14">
        <v>99</v>
      </c>
      <c r="N98" s="14">
        <v>43</v>
      </c>
      <c r="O98" s="15">
        <v>45059</v>
      </c>
      <c r="P98" s="15" t="str">
        <f t="shared" si="1"/>
        <v>May</v>
      </c>
      <c r="Q98" s="16">
        <v>9</v>
      </c>
    </row>
    <row r="99" spans="1:17" x14ac:dyDescent="0.25">
      <c r="A99" s="22">
        <v>98</v>
      </c>
      <c r="B99" s="18" t="s">
        <v>523</v>
      </c>
      <c r="C99" s="18" t="s">
        <v>524</v>
      </c>
      <c r="D99" s="18" t="s">
        <v>525</v>
      </c>
      <c r="E99" s="18" t="s">
        <v>526</v>
      </c>
      <c r="F99" s="18" t="s">
        <v>527</v>
      </c>
      <c r="G99" s="18" t="s">
        <v>438</v>
      </c>
      <c r="H99" s="18"/>
      <c r="I99" s="18"/>
      <c r="J99" s="18"/>
      <c r="K99" s="18"/>
      <c r="L99" s="18">
        <v>98</v>
      </c>
      <c r="M99" s="18">
        <v>159</v>
      </c>
      <c r="N99" s="18">
        <v>7</v>
      </c>
      <c r="O99" s="19">
        <v>45342</v>
      </c>
      <c r="P99" s="19" t="str">
        <f t="shared" si="1"/>
        <v>Feb</v>
      </c>
      <c r="Q99" s="20">
        <v>5</v>
      </c>
    </row>
    <row r="100" spans="1:17" x14ac:dyDescent="0.25">
      <c r="A100" s="21">
        <v>99</v>
      </c>
      <c r="B100" s="14" t="s">
        <v>375</v>
      </c>
      <c r="C100" s="14" t="s">
        <v>528</v>
      </c>
      <c r="D100" s="14" t="s">
        <v>529</v>
      </c>
      <c r="E100" s="14" t="s">
        <v>530</v>
      </c>
      <c r="F100" s="14" t="s">
        <v>531</v>
      </c>
      <c r="G100" s="14" t="s">
        <v>532</v>
      </c>
      <c r="H100" s="14"/>
      <c r="I100" s="14"/>
      <c r="J100" s="14"/>
      <c r="K100" s="14"/>
      <c r="L100" s="14">
        <v>99</v>
      </c>
      <c r="M100" s="14">
        <v>119</v>
      </c>
      <c r="N100" s="14">
        <v>49</v>
      </c>
      <c r="O100" s="15">
        <v>45620</v>
      </c>
      <c r="P100" s="15" t="str">
        <f t="shared" si="1"/>
        <v>Nov</v>
      </c>
      <c r="Q100" s="16">
        <v>3</v>
      </c>
    </row>
    <row r="101" spans="1:17" x14ac:dyDescent="0.25">
      <c r="A101" s="22">
        <v>100</v>
      </c>
      <c r="B101" s="18" t="s">
        <v>155</v>
      </c>
      <c r="C101" s="18" t="s">
        <v>421</v>
      </c>
      <c r="D101" s="18" t="s">
        <v>533</v>
      </c>
      <c r="E101" s="18" t="s">
        <v>534</v>
      </c>
      <c r="F101" s="18" t="s">
        <v>535</v>
      </c>
      <c r="G101" s="18" t="s">
        <v>536</v>
      </c>
      <c r="H101" s="18"/>
      <c r="I101" s="18"/>
      <c r="J101" s="18"/>
      <c r="K101" s="18"/>
      <c r="L101" s="18">
        <v>100</v>
      </c>
      <c r="M101" s="18">
        <v>330</v>
      </c>
      <c r="N101" s="18">
        <v>26</v>
      </c>
      <c r="O101" s="19">
        <v>45448</v>
      </c>
      <c r="P101" s="19" t="str">
        <f t="shared" si="1"/>
        <v>Jun</v>
      </c>
      <c r="Q101" s="20">
        <v>6</v>
      </c>
    </row>
    <row r="102" spans="1:17" x14ac:dyDescent="0.25">
      <c r="A102" s="21">
        <v>101</v>
      </c>
      <c r="B102" s="14" t="s">
        <v>537</v>
      </c>
      <c r="C102" s="14" t="s">
        <v>538</v>
      </c>
      <c r="D102" s="14" t="s">
        <v>539</v>
      </c>
      <c r="E102" s="14" t="s">
        <v>540</v>
      </c>
      <c r="F102" s="14" t="s">
        <v>541</v>
      </c>
      <c r="G102" s="14" t="s">
        <v>542</v>
      </c>
      <c r="H102" s="14"/>
      <c r="I102" s="14"/>
      <c r="J102" s="14"/>
      <c r="K102" s="14"/>
      <c r="L102" s="14">
        <v>101</v>
      </c>
      <c r="M102" s="14">
        <v>136</v>
      </c>
      <c r="N102" s="14">
        <v>4</v>
      </c>
      <c r="O102" s="15">
        <v>45464</v>
      </c>
      <c r="P102" s="15" t="str">
        <f t="shared" si="1"/>
        <v>Jun</v>
      </c>
      <c r="Q102" s="16">
        <v>1</v>
      </c>
    </row>
    <row r="103" spans="1:17" x14ac:dyDescent="0.25">
      <c r="A103" s="22">
        <v>102</v>
      </c>
      <c r="B103" s="18" t="s">
        <v>543</v>
      </c>
      <c r="C103" s="18" t="s">
        <v>107</v>
      </c>
      <c r="D103" s="18" t="s">
        <v>544</v>
      </c>
      <c r="E103" s="18" t="s">
        <v>545</v>
      </c>
      <c r="F103" s="18" t="s">
        <v>546</v>
      </c>
      <c r="G103" s="18" t="s">
        <v>547</v>
      </c>
      <c r="H103" s="18"/>
      <c r="I103" s="18"/>
      <c r="J103" s="18"/>
      <c r="K103" s="18"/>
      <c r="L103" s="18">
        <v>102</v>
      </c>
      <c r="M103" s="18">
        <v>86</v>
      </c>
      <c r="N103" s="18">
        <v>21</v>
      </c>
      <c r="O103" s="19">
        <v>45645</v>
      </c>
      <c r="P103" s="19" t="str">
        <f t="shared" si="1"/>
        <v>Dec</v>
      </c>
      <c r="Q103" s="20">
        <v>7</v>
      </c>
    </row>
    <row r="104" spans="1:17" x14ac:dyDescent="0.25">
      <c r="A104" s="21">
        <v>103</v>
      </c>
      <c r="B104" s="14" t="s">
        <v>548</v>
      </c>
      <c r="C104" s="14" t="s">
        <v>549</v>
      </c>
      <c r="D104" s="14" t="s">
        <v>550</v>
      </c>
      <c r="E104" s="14" t="s">
        <v>551</v>
      </c>
      <c r="F104" s="14" t="s">
        <v>552</v>
      </c>
      <c r="G104" s="14" t="s">
        <v>553</v>
      </c>
      <c r="H104" s="14"/>
      <c r="I104" s="14"/>
      <c r="J104" s="14"/>
      <c r="K104" s="14"/>
      <c r="L104" s="14">
        <v>103</v>
      </c>
      <c r="M104" s="14">
        <v>459</v>
      </c>
      <c r="N104" s="14">
        <v>46</v>
      </c>
      <c r="O104" s="15">
        <v>45634</v>
      </c>
      <c r="P104" s="15" t="str">
        <f t="shared" si="1"/>
        <v>Dec</v>
      </c>
      <c r="Q104" s="16">
        <v>7</v>
      </c>
    </row>
    <row r="105" spans="1:17" x14ac:dyDescent="0.25">
      <c r="A105" s="22">
        <v>104</v>
      </c>
      <c r="B105" s="18" t="s">
        <v>554</v>
      </c>
      <c r="C105" s="18" t="s">
        <v>192</v>
      </c>
      <c r="D105" s="18" t="s">
        <v>555</v>
      </c>
      <c r="E105" s="18" t="s">
        <v>556</v>
      </c>
      <c r="F105" s="18" t="s">
        <v>557</v>
      </c>
      <c r="G105" s="18" t="s">
        <v>558</v>
      </c>
      <c r="H105" s="18"/>
      <c r="I105" s="18"/>
      <c r="J105" s="18"/>
      <c r="K105" s="18"/>
      <c r="L105" s="18">
        <v>104</v>
      </c>
      <c r="M105" s="18">
        <v>381</v>
      </c>
      <c r="N105" s="18">
        <v>34</v>
      </c>
      <c r="O105" s="19">
        <v>45566</v>
      </c>
      <c r="P105" s="19" t="str">
        <f t="shared" si="1"/>
        <v>Oct</v>
      </c>
      <c r="Q105" s="20">
        <v>4</v>
      </c>
    </row>
    <row r="106" spans="1:17" x14ac:dyDescent="0.25">
      <c r="A106" s="21">
        <v>105</v>
      </c>
      <c r="B106" s="14" t="s">
        <v>559</v>
      </c>
      <c r="C106" s="14" t="s">
        <v>560</v>
      </c>
      <c r="D106" s="14" t="s">
        <v>561</v>
      </c>
      <c r="E106" s="14" t="s">
        <v>562</v>
      </c>
      <c r="F106" s="14" t="s">
        <v>563</v>
      </c>
      <c r="G106" s="14" t="s">
        <v>564</v>
      </c>
      <c r="H106" s="14"/>
      <c r="I106" s="14"/>
      <c r="J106" s="14"/>
      <c r="K106" s="14"/>
      <c r="L106" s="14">
        <v>105</v>
      </c>
      <c r="M106" s="14">
        <v>353</v>
      </c>
      <c r="N106" s="14">
        <v>38</v>
      </c>
      <c r="O106" s="15">
        <v>45472</v>
      </c>
      <c r="P106" s="15" t="str">
        <f t="shared" si="1"/>
        <v>Jun</v>
      </c>
      <c r="Q106" s="16">
        <v>9</v>
      </c>
    </row>
    <row r="107" spans="1:17" x14ac:dyDescent="0.25">
      <c r="A107" s="22">
        <v>106</v>
      </c>
      <c r="B107" s="18" t="s">
        <v>238</v>
      </c>
      <c r="C107" s="18" t="s">
        <v>565</v>
      </c>
      <c r="D107" s="18" t="s">
        <v>566</v>
      </c>
      <c r="E107" s="18" t="s">
        <v>567</v>
      </c>
      <c r="F107" s="18" t="s">
        <v>568</v>
      </c>
      <c r="G107" s="18" t="s">
        <v>569</v>
      </c>
      <c r="H107" s="18"/>
      <c r="I107" s="18"/>
      <c r="J107" s="18"/>
      <c r="K107" s="18"/>
      <c r="L107" s="18">
        <v>106</v>
      </c>
      <c r="M107" s="18">
        <v>356</v>
      </c>
      <c r="N107" s="18">
        <v>33</v>
      </c>
      <c r="O107" s="19">
        <v>45634</v>
      </c>
      <c r="P107" s="19" t="str">
        <f t="shared" si="1"/>
        <v>Dec</v>
      </c>
      <c r="Q107" s="20">
        <v>2</v>
      </c>
    </row>
    <row r="108" spans="1:17" x14ac:dyDescent="0.25">
      <c r="A108" s="21">
        <v>107</v>
      </c>
      <c r="B108" s="14" t="s">
        <v>570</v>
      </c>
      <c r="C108" s="14" t="s">
        <v>571</v>
      </c>
      <c r="D108" s="14" t="s">
        <v>572</v>
      </c>
      <c r="E108" s="14" t="s">
        <v>573</v>
      </c>
      <c r="F108" s="14" t="s">
        <v>574</v>
      </c>
      <c r="G108" s="14" t="s">
        <v>575</v>
      </c>
      <c r="H108" s="14"/>
      <c r="I108" s="14"/>
      <c r="J108" s="14"/>
      <c r="K108" s="14"/>
      <c r="L108" s="14">
        <v>107</v>
      </c>
      <c r="M108" s="14">
        <v>240</v>
      </c>
      <c r="N108" s="14">
        <v>35</v>
      </c>
      <c r="O108" s="15">
        <v>45695</v>
      </c>
      <c r="P108" s="15" t="str">
        <f t="shared" si="1"/>
        <v>Feb</v>
      </c>
      <c r="Q108" s="16">
        <v>6</v>
      </c>
    </row>
    <row r="109" spans="1:17" x14ac:dyDescent="0.25">
      <c r="A109" s="22">
        <v>108</v>
      </c>
      <c r="B109" s="18" t="s">
        <v>341</v>
      </c>
      <c r="C109" s="18" t="s">
        <v>267</v>
      </c>
      <c r="D109" s="18" t="s">
        <v>576</v>
      </c>
      <c r="E109" s="18" t="s">
        <v>2200</v>
      </c>
      <c r="F109" s="18" t="s">
        <v>577</v>
      </c>
      <c r="G109" s="18" t="s">
        <v>433</v>
      </c>
      <c r="H109" s="18"/>
      <c r="I109" s="18"/>
      <c r="J109" s="18"/>
      <c r="K109" s="18"/>
      <c r="L109" s="18">
        <v>108</v>
      </c>
      <c r="M109" s="18">
        <v>328</v>
      </c>
      <c r="N109" s="18">
        <v>13</v>
      </c>
      <c r="O109" s="19">
        <v>45413</v>
      </c>
      <c r="P109" s="19" t="str">
        <f t="shared" si="1"/>
        <v>May</v>
      </c>
      <c r="Q109" s="20">
        <v>5</v>
      </c>
    </row>
    <row r="110" spans="1:17" x14ac:dyDescent="0.25">
      <c r="A110" s="21">
        <v>109</v>
      </c>
      <c r="B110" s="14" t="s">
        <v>578</v>
      </c>
      <c r="C110" s="14" t="s">
        <v>579</v>
      </c>
      <c r="D110" s="14" t="s">
        <v>580</v>
      </c>
      <c r="E110" s="14" t="s">
        <v>581</v>
      </c>
      <c r="F110" s="14" t="s">
        <v>582</v>
      </c>
      <c r="G110" s="14" t="s">
        <v>481</v>
      </c>
      <c r="H110" s="14"/>
      <c r="I110" s="14"/>
      <c r="J110" s="14"/>
      <c r="K110" s="14"/>
      <c r="L110" s="14">
        <v>109</v>
      </c>
      <c r="M110" s="14">
        <v>54</v>
      </c>
      <c r="N110" s="14">
        <v>5</v>
      </c>
      <c r="O110" s="15">
        <v>45312</v>
      </c>
      <c r="P110" s="15" t="str">
        <f t="shared" si="1"/>
        <v>Jan</v>
      </c>
      <c r="Q110" s="16">
        <v>6</v>
      </c>
    </row>
    <row r="111" spans="1:17" x14ac:dyDescent="0.25">
      <c r="A111" s="22">
        <v>110</v>
      </c>
      <c r="B111" s="18" t="s">
        <v>583</v>
      </c>
      <c r="C111" s="18" t="s">
        <v>584</v>
      </c>
      <c r="D111" s="18" t="s">
        <v>585</v>
      </c>
      <c r="E111" s="18" t="s">
        <v>586</v>
      </c>
      <c r="F111" s="18" t="s">
        <v>587</v>
      </c>
      <c r="G111" s="18" t="s">
        <v>588</v>
      </c>
      <c r="H111" s="18"/>
      <c r="I111" s="18"/>
      <c r="J111" s="18"/>
      <c r="K111" s="18"/>
      <c r="L111" s="18">
        <v>110</v>
      </c>
      <c r="M111" s="18">
        <v>297</v>
      </c>
      <c r="N111" s="18">
        <v>28</v>
      </c>
      <c r="O111" s="19">
        <v>45492</v>
      </c>
      <c r="P111" s="19" t="str">
        <f t="shared" si="1"/>
        <v>Jul</v>
      </c>
      <c r="Q111" s="20">
        <v>6</v>
      </c>
    </row>
    <row r="112" spans="1:17" x14ac:dyDescent="0.25">
      <c r="A112" s="21">
        <v>111</v>
      </c>
      <c r="B112" s="14" t="s">
        <v>589</v>
      </c>
      <c r="C112" s="14" t="s">
        <v>590</v>
      </c>
      <c r="D112" s="14" t="s">
        <v>591</v>
      </c>
      <c r="E112" s="14" t="s">
        <v>592</v>
      </c>
      <c r="F112" s="14" t="s">
        <v>593</v>
      </c>
      <c r="G112" s="14" t="s">
        <v>594</v>
      </c>
      <c r="H112" s="14"/>
      <c r="I112" s="14"/>
      <c r="J112" s="14"/>
      <c r="K112" s="14"/>
      <c r="L112" s="14">
        <v>111</v>
      </c>
      <c r="M112" s="14">
        <v>292</v>
      </c>
      <c r="N112" s="14">
        <v>34</v>
      </c>
      <c r="O112" s="15">
        <v>45127</v>
      </c>
      <c r="P112" s="15" t="str">
        <f t="shared" si="1"/>
        <v>Jul</v>
      </c>
      <c r="Q112" s="16">
        <v>3</v>
      </c>
    </row>
    <row r="113" spans="1:17" x14ac:dyDescent="0.25">
      <c r="A113" s="22">
        <v>112</v>
      </c>
      <c r="B113" s="18" t="s">
        <v>439</v>
      </c>
      <c r="C113" s="18" t="s">
        <v>186</v>
      </c>
      <c r="D113" s="18" t="s">
        <v>595</v>
      </c>
      <c r="E113" s="18" t="s">
        <v>596</v>
      </c>
      <c r="F113" s="18" t="s">
        <v>597</v>
      </c>
      <c r="G113" s="18" t="s">
        <v>598</v>
      </c>
      <c r="H113" s="18"/>
      <c r="I113" s="18"/>
      <c r="J113" s="18"/>
      <c r="K113" s="18"/>
      <c r="L113" s="18">
        <v>112</v>
      </c>
      <c r="M113" s="18">
        <v>88</v>
      </c>
      <c r="N113" s="18">
        <v>29</v>
      </c>
      <c r="O113" s="19">
        <v>45334</v>
      </c>
      <c r="P113" s="19" t="str">
        <f t="shared" si="1"/>
        <v>Feb</v>
      </c>
      <c r="Q113" s="20">
        <v>5</v>
      </c>
    </row>
    <row r="114" spans="1:17" x14ac:dyDescent="0.25">
      <c r="A114" s="21">
        <v>113</v>
      </c>
      <c r="B114" s="14" t="s">
        <v>505</v>
      </c>
      <c r="C114" s="14" t="s">
        <v>599</v>
      </c>
      <c r="D114" s="14" t="s">
        <v>600</v>
      </c>
      <c r="E114" s="14" t="s">
        <v>601</v>
      </c>
      <c r="F114" s="14" t="s">
        <v>602</v>
      </c>
      <c r="G114" s="14" t="s">
        <v>603</v>
      </c>
      <c r="H114" s="14"/>
      <c r="I114" s="14"/>
      <c r="J114" s="14"/>
      <c r="K114" s="14"/>
      <c r="L114" s="14">
        <v>113</v>
      </c>
      <c r="M114" s="14">
        <v>66</v>
      </c>
      <c r="N114" s="14">
        <v>37</v>
      </c>
      <c r="O114" s="15">
        <v>45725</v>
      </c>
      <c r="P114" s="15" t="str">
        <f t="shared" si="1"/>
        <v>Mar</v>
      </c>
      <c r="Q114" s="16">
        <v>3</v>
      </c>
    </row>
    <row r="115" spans="1:17" x14ac:dyDescent="0.25">
      <c r="A115" s="22">
        <v>114</v>
      </c>
      <c r="B115" s="18" t="s">
        <v>604</v>
      </c>
      <c r="C115" s="18" t="s">
        <v>335</v>
      </c>
      <c r="D115" s="18" t="s">
        <v>605</v>
      </c>
      <c r="E115" s="18" t="s">
        <v>606</v>
      </c>
      <c r="F115" s="18" t="s">
        <v>607</v>
      </c>
      <c r="G115" s="18" t="s">
        <v>608</v>
      </c>
      <c r="H115" s="18"/>
      <c r="I115" s="18"/>
      <c r="J115" s="18"/>
      <c r="K115" s="18"/>
      <c r="L115" s="18">
        <v>114</v>
      </c>
      <c r="M115" s="18">
        <v>249</v>
      </c>
      <c r="N115" s="18">
        <v>38</v>
      </c>
      <c r="O115" s="19">
        <v>45067</v>
      </c>
      <c r="P115" s="19" t="str">
        <f t="shared" si="1"/>
        <v>May</v>
      </c>
      <c r="Q115" s="20">
        <v>2</v>
      </c>
    </row>
    <row r="116" spans="1:17" x14ac:dyDescent="0.25">
      <c r="A116" s="21">
        <v>115</v>
      </c>
      <c r="B116" s="14" t="s">
        <v>609</v>
      </c>
      <c r="C116" s="14" t="s">
        <v>610</v>
      </c>
      <c r="D116" s="14" t="s">
        <v>611</v>
      </c>
      <c r="E116" s="14" t="s">
        <v>2201</v>
      </c>
      <c r="F116" s="14" t="s">
        <v>612</v>
      </c>
      <c r="G116" s="14" t="s">
        <v>500</v>
      </c>
      <c r="H116" s="14"/>
      <c r="I116" s="14"/>
      <c r="J116" s="14"/>
      <c r="K116" s="14"/>
      <c r="L116" s="14">
        <v>115</v>
      </c>
      <c r="M116" s="14">
        <v>489</v>
      </c>
      <c r="N116" s="14">
        <v>25</v>
      </c>
      <c r="O116" s="15">
        <v>45702</v>
      </c>
      <c r="P116" s="15" t="str">
        <f t="shared" si="1"/>
        <v>Feb</v>
      </c>
      <c r="Q116" s="16">
        <v>7</v>
      </c>
    </row>
    <row r="117" spans="1:17" x14ac:dyDescent="0.25">
      <c r="A117" s="22">
        <v>116</v>
      </c>
      <c r="B117" s="18" t="s">
        <v>613</v>
      </c>
      <c r="C117" s="18" t="s">
        <v>614</v>
      </c>
      <c r="D117" s="18" t="s">
        <v>615</v>
      </c>
      <c r="E117" s="18" t="s">
        <v>2202</v>
      </c>
      <c r="F117" s="18" t="s">
        <v>616</v>
      </c>
      <c r="G117" s="18" t="s">
        <v>617</v>
      </c>
      <c r="H117" s="18"/>
      <c r="I117" s="18"/>
      <c r="J117" s="18"/>
      <c r="K117" s="18"/>
      <c r="L117" s="18">
        <v>116</v>
      </c>
      <c r="M117" s="18">
        <v>331</v>
      </c>
      <c r="N117" s="18">
        <v>47</v>
      </c>
      <c r="O117" s="19">
        <v>45391</v>
      </c>
      <c r="P117" s="19" t="str">
        <f t="shared" si="1"/>
        <v>Apr</v>
      </c>
      <c r="Q117" s="20">
        <v>1</v>
      </c>
    </row>
    <row r="118" spans="1:17" x14ac:dyDescent="0.25">
      <c r="A118" s="21">
        <v>117</v>
      </c>
      <c r="B118" s="14" t="s">
        <v>618</v>
      </c>
      <c r="C118" s="14" t="s">
        <v>619</v>
      </c>
      <c r="D118" s="14" t="s">
        <v>620</v>
      </c>
      <c r="E118" s="14" t="s">
        <v>621</v>
      </c>
      <c r="F118" s="14" t="s">
        <v>622</v>
      </c>
      <c r="G118" s="14" t="s">
        <v>415</v>
      </c>
      <c r="H118" s="14"/>
      <c r="I118" s="14"/>
      <c r="J118" s="14"/>
      <c r="K118" s="14"/>
      <c r="L118" s="14">
        <v>117</v>
      </c>
      <c r="M118" s="14">
        <v>38</v>
      </c>
      <c r="N118" s="14">
        <v>42</v>
      </c>
      <c r="O118" s="15">
        <v>45698</v>
      </c>
      <c r="P118" s="15" t="str">
        <f t="shared" si="1"/>
        <v>Feb</v>
      </c>
      <c r="Q118" s="16">
        <v>4</v>
      </c>
    </row>
    <row r="119" spans="1:17" x14ac:dyDescent="0.25">
      <c r="A119" s="22">
        <v>118</v>
      </c>
      <c r="B119" s="18" t="s">
        <v>623</v>
      </c>
      <c r="C119" s="18" t="s">
        <v>624</v>
      </c>
      <c r="D119" s="18" t="s">
        <v>625</v>
      </c>
      <c r="E119" s="18" t="s">
        <v>626</v>
      </c>
      <c r="F119" s="18" t="s">
        <v>627</v>
      </c>
      <c r="G119" s="18" t="s">
        <v>83</v>
      </c>
      <c r="H119" s="18"/>
      <c r="I119" s="18"/>
      <c r="J119" s="18"/>
      <c r="K119" s="18"/>
      <c r="L119" s="18">
        <v>118</v>
      </c>
      <c r="M119" s="18">
        <v>242</v>
      </c>
      <c r="N119" s="18">
        <v>22</v>
      </c>
      <c r="O119" s="19">
        <v>45397</v>
      </c>
      <c r="P119" s="19" t="str">
        <f t="shared" si="1"/>
        <v>Apr</v>
      </c>
      <c r="Q119" s="20">
        <v>4</v>
      </c>
    </row>
    <row r="120" spans="1:17" x14ac:dyDescent="0.25">
      <c r="A120" s="21">
        <v>119</v>
      </c>
      <c r="B120" s="14" t="s">
        <v>628</v>
      </c>
      <c r="C120" s="14" t="s">
        <v>382</v>
      </c>
      <c r="D120" s="14" t="s">
        <v>629</v>
      </c>
      <c r="E120" s="14" t="s">
        <v>630</v>
      </c>
      <c r="F120" s="14" t="s">
        <v>452</v>
      </c>
      <c r="G120" s="14" t="s">
        <v>631</v>
      </c>
      <c r="H120" s="14"/>
      <c r="I120" s="14"/>
      <c r="J120" s="14"/>
      <c r="K120" s="14"/>
      <c r="L120" s="14">
        <v>119</v>
      </c>
      <c r="M120" s="14">
        <v>185</v>
      </c>
      <c r="N120" s="14">
        <v>10</v>
      </c>
      <c r="O120" s="15">
        <v>45630</v>
      </c>
      <c r="P120" s="15" t="str">
        <f t="shared" si="1"/>
        <v>Dec</v>
      </c>
      <c r="Q120" s="16">
        <v>6</v>
      </c>
    </row>
    <row r="121" spans="1:17" x14ac:dyDescent="0.25">
      <c r="A121" s="22">
        <v>120</v>
      </c>
      <c r="B121" s="18" t="s">
        <v>632</v>
      </c>
      <c r="C121" s="18" t="s">
        <v>633</v>
      </c>
      <c r="D121" s="18" t="s">
        <v>634</v>
      </c>
      <c r="E121" s="18" t="s">
        <v>2203</v>
      </c>
      <c r="F121" s="18" t="s">
        <v>635</v>
      </c>
      <c r="G121" s="18" t="s">
        <v>636</v>
      </c>
      <c r="H121" s="18"/>
      <c r="I121" s="18"/>
      <c r="J121" s="18"/>
      <c r="K121" s="18"/>
      <c r="L121" s="18">
        <v>120</v>
      </c>
      <c r="M121" s="18">
        <v>77</v>
      </c>
      <c r="N121" s="18">
        <v>2</v>
      </c>
      <c r="O121" s="19">
        <v>45517</v>
      </c>
      <c r="P121" s="19" t="str">
        <f t="shared" si="1"/>
        <v>Aug</v>
      </c>
      <c r="Q121" s="20">
        <v>7</v>
      </c>
    </row>
    <row r="122" spans="1:17" x14ac:dyDescent="0.25">
      <c r="A122" s="21">
        <v>121</v>
      </c>
      <c r="B122" s="14" t="s">
        <v>25</v>
      </c>
      <c r="C122" s="14" t="s">
        <v>637</v>
      </c>
      <c r="D122" s="14" t="s">
        <v>638</v>
      </c>
      <c r="E122" s="14" t="s">
        <v>639</v>
      </c>
      <c r="F122" s="14" t="s">
        <v>640</v>
      </c>
      <c r="G122" s="14" t="s">
        <v>641</v>
      </c>
      <c r="H122" s="14"/>
      <c r="I122" s="14"/>
      <c r="J122" s="14"/>
      <c r="K122" s="14"/>
      <c r="L122" s="14">
        <v>121</v>
      </c>
      <c r="M122" s="14">
        <v>393</v>
      </c>
      <c r="N122" s="14">
        <v>49</v>
      </c>
      <c r="O122" s="15">
        <v>45392</v>
      </c>
      <c r="P122" s="15" t="str">
        <f t="shared" si="1"/>
        <v>Apr</v>
      </c>
      <c r="Q122" s="16">
        <v>9</v>
      </c>
    </row>
    <row r="123" spans="1:17" x14ac:dyDescent="0.25">
      <c r="A123" s="22">
        <v>122</v>
      </c>
      <c r="B123" s="18" t="s">
        <v>642</v>
      </c>
      <c r="C123" s="18" t="s">
        <v>643</v>
      </c>
      <c r="D123" s="18" t="s">
        <v>644</v>
      </c>
      <c r="E123" s="18" t="s">
        <v>645</v>
      </c>
      <c r="F123" s="18" t="s">
        <v>646</v>
      </c>
      <c r="G123" s="18" t="s">
        <v>283</v>
      </c>
      <c r="H123" s="18"/>
      <c r="I123" s="18"/>
      <c r="J123" s="18"/>
      <c r="K123" s="18"/>
      <c r="L123" s="18">
        <v>122</v>
      </c>
      <c r="M123" s="18">
        <v>381</v>
      </c>
      <c r="N123" s="18">
        <v>42</v>
      </c>
      <c r="O123" s="19">
        <v>45361</v>
      </c>
      <c r="P123" s="19" t="str">
        <f t="shared" si="1"/>
        <v>Mar</v>
      </c>
      <c r="Q123" s="20">
        <v>8</v>
      </c>
    </row>
    <row r="124" spans="1:17" x14ac:dyDescent="0.25">
      <c r="A124" s="21">
        <v>123</v>
      </c>
      <c r="B124" s="14" t="s">
        <v>238</v>
      </c>
      <c r="C124" s="14" t="s">
        <v>469</v>
      </c>
      <c r="D124" s="14" t="s">
        <v>647</v>
      </c>
      <c r="E124" s="14" t="s">
        <v>648</v>
      </c>
      <c r="F124" s="14" t="s">
        <v>531</v>
      </c>
      <c r="G124" s="14" t="s">
        <v>649</v>
      </c>
      <c r="H124" s="14"/>
      <c r="I124" s="14"/>
      <c r="J124" s="14"/>
      <c r="K124" s="14"/>
      <c r="L124" s="14">
        <v>123</v>
      </c>
      <c r="M124" s="14">
        <v>159</v>
      </c>
      <c r="N124" s="14">
        <v>33</v>
      </c>
      <c r="O124" s="15">
        <v>45351</v>
      </c>
      <c r="P124" s="15" t="str">
        <f t="shared" si="1"/>
        <v>Feb</v>
      </c>
      <c r="Q124" s="16">
        <v>2</v>
      </c>
    </row>
    <row r="125" spans="1:17" x14ac:dyDescent="0.25">
      <c r="A125" s="22">
        <v>124</v>
      </c>
      <c r="B125" s="18" t="s">
        <v>167</v>
      </c>
      <c r="C125" s="18" t="s">
        <v>650</v>
      </c>
      <c r="D125" s="18" t="s">
        <v>651</v>
      </c>
      <c r="E125" s="18" t="s">
        <v>652</v>
      </c>
      <c r="F125" s="18" t="s">
        <v>354</v>
      </c>
      <c r="G125" s="18" t="s">
        <v>495</v>
      </c>
      <c r="H125" s="18"/>
      <c r="I125" s="18"/>
      <c r="J125" s="18"/>
      <c r="K125" s="18"/>
      <c r="L125" s="18">
        <v>124</v>
      </c>
      <c r="M125" s="18">
        <v>425</v>
      </c>
      <c r="N125" s="18">
        <v>39</v>
      </c>
      <c r="O125" s="19">
        <v>45664</v>
      </c>
      <c r="P125" s="19" t="str">
        <f t="shared" si="1"/>
        <v>Jan</v>
      </c>
      <c r="Q125" s="20">
        <v>2</v>
      </c>
    </row>
    <row r="126" spans="1:17" x14ac:dyDescent="0.25">
      <c r="A126" s="21">
        <v>125</v>
      </c>
      <c r="B126" s="14" t="s">
        <v>653</v>
      </c>
      <c r="C126" s="14" t="s">
        <v>654</v>
      </c>
      <c r="D126" s="14" t="s">
        <v>655</v>
      </c>
      <c r="E126" s="14" t="s">
        <v>656</v>
      </c>
      <c r="F126" s="14" t="s">
        <v>657</v>
      </c>
      <c r="G126" s="14" t="s">
        <v>658</v>
      </c>
      <c r="H126" s="14"/>
      <c r="I126" s="14"/>
      <c r="J126" s="14"/>
      <c r="K126" s="14"/>
      <c r="L126" s="14">
        <v>125</v>
      </c>
      <c r="M126" s="14">
        <v>213</v>
      </c>
      <c r="N126" s="14">
        <v>27</v>
      </c>
      <c r="O126" s="15">
        <v>45471</v>
      </c>
      <c r="P126" s="15" t="str">
        <f t="shared" si="1"/>
        <v>Jun</v>
      </c>
      <c r="Q126" s="16">
        <v>3</v>
      </c>
    </row>
    <row r="127" spans="1:17" x14ac:dyDescent="0.25">
      <c r="A127" s="22">
        <v>126</v>
      </c>
      <c r="B127" s="18" t="s">
        <v>659</v>
      </c>
      <c r="C127" s="18" t="s">
        <v>660</v>
      </c>
      <c r="D127" s="18" t="s">
        <v>661</v>
      </c>
      <c r="E127" s="18" t="s">
        <v>662</v>
      </c>
      <c r="F127" s="18" t="s">
        <v>663</v>
      </c>
      <c r="G127" s="18" t="s">
        <v>178</v>
      </c>
      <c r="H127" s="18"/>
      <c r="I127" s="18"/>
      <c r="J127" s="18"/>
      <c r="K127" s="18"/>
      <c r="L127" s="18">
        <v>126</v>
      </c>
      <c r="M127" s="18">
        <v>222</v>
      </c>
      <c r="N127" s="18">
        <v>28</v>
      </c>
      <c r="O127" s="19">
        <v>45254</v>
      </c>
      <c r="P127" s="19" t="str">
        <f t="shared" si="1"/>
        <v>Nov</v>
      </c>
      <c r="Q127" s="20">
        <v>3</v>
      </c>
    </row>
    <row r="128" spans="1:17" x14ac:dyDescent="0.25">
      <c r="A128" s="21">
        <v>127</v>
      </c>
      <c r="B128" s="14" t="s">
        <v>664</v>
      </c>
      <c r="C128" s="14" t="s">
        <v>665</v>
      </c>
      <c r="D128" s="14" t="s">
        <v>666</v>
      </c>
      <c r="E128" s="14" t="s">
        <v>667</v>
      </c>
      <c r="F128" s="14" t="s">
        <v>668</v>
      </c>
      <c r="G128" s="14" t="s">
        <v>669</v>
      </c>
      <c r="H128" s="14"/>
      <c r="I128" s="14"/>
      <c r="J128" s="14"/>
      <c r="K128" s="14"/>
      <c r="L128" s="14">
        <v>127</v>
      </c>
      <c r="M128" s="14">
        <v>414</v>
      </c>
      <c r="N128" s="14">
        <v>41</v>
      </c>
      <c r="O128" s="15">
        <v>45686</v>
      </c>
      <c r="P128" s="15" t="str">
        <f t="shared" si="1"/>
        <v>Jan</v>
      </c>
      <c r="Q128" s="16">
        <v>7</v>
      </c>
    </row>
    <row r="129" spans="1:17" x14ac:dyDescent="0.25">
      <c r="A129" s="22">
        <v>128</v>
      </c>
      <c r="B129" s="18" t="s">
        <v>670</v>
      </c>
      <c r="C129" s="18" t="s">
        <v>671</v>
      </c>
      <c r="D129" s="18" t="s">
        <v>672</v>
      </c>
      <c r="E129" s="18" t="s">
        <v>673</v>
      </c>
      <c r="F129" s="18" t="s">
        <v>354</v>
      </c>
      <c r="G129" s="18" t="s">
        <v>669</v>
      </c>
      <c r="H129" s="18"/>
      <c r="I129" s="18"/>
      <c r="J129" s="18"/>
      <c r="K129" s="18"/>
      <c r="L129" s="18">
        <v>128</v>
      </c>
      <c r="M129" s="18">
        <v>125</v>
      </c>
      <c r="N129" s="18">
        <v>6</v>
      </c>
      <c r="O129" s="19">
        <v>45127</v>
      </c>
      <c r="P129" s="19" t="str">
        <f t="shared" si="1"/>
        <v>Jul</v>
      </c>
      <c r="Q129" s="20">
        <v>6</v>
      </c>
    </row>
    <row r="130" spans="1:17" x14ac:dyDescent="0.25">
      <c r="A130" s="21">
        <v>129</v>
      </c>
      <c r="B130" s="14" t="s">
        <v>674</v>
      </c>
      <c r="C130" s="14" t="s">
        <v>675</v>
      </c>
      <c r="D130" s="14" t="s">
        <v>676</v>
      </c>
      <c r="E130" s="14" t="s">
        <v>677</v>
      </c>
      <c r="F130" s="14" t="s">
        <v>678</v>
      </c>
      <c r="G130" s="14" t="s">
        <v>472</v>
      </c>
      <c r="H130" s="14"/>
      <c r="I130" s="14"/>
      <c r="J130" s="14"/>
      <c r="K130" s="14"/>
      <c r="L130" s="14">
        <v>129</v>
      </c>
      <c r="M130" s="14">
        <v>396</v>
      </c>
      <c r="N130" s="14">
        <v>21</v>
      </c>
      <c r="O130" s="15">
        <v>45652</v>
      </c>
      <c r="P130" s="15" t="str">
        <f t="shared" si="1"/>
        <v>Dec</v>
      </c>
      <c r="Q130" s="16">
        <v>4</v>
      </c>
    </row>
    <row r="131" spans="1:17" x14ac:dyDescent="0.25">
      <c r="A131" s="22">
        <v>130</v>
      </c>
      <c r="B131" s="18" t="s">
        <v>84</v>
      </c>
      <c r="C131" s="18" t="s">
        <v>245</v>
      </c>
      <c r="D131" s="18" t="s">
        <v>679</v>
      </c>
      <c r="E131" s="18" t="s">
        <v>680</v>
      </c>
      <c r="F131" s="18" t="s">
        <v>681</v>
      </c>
      <c r="G131" s="18" t="s">
        <v>682</v>
      </c>
      <c r="H131" s="18"/>
      <c r="I131" s="18"/>
      <c r="J131" s="18"/>
      <c r="K131" s="18"/>
      <c r="L131" s="18">
        <v>130</v>
      </c>
      <c r="M131" s="18">
        <v>224</v>
      </c>
      <c r="N131" s="18">
        <v>26</v>
      </c>
      <c r="O131" s="19">
        <v>45671</v>
      </c>
      <c r="P131" s="19" t="str">
        <f t="shared" ref="P131:P194" si="2">TEXT(O131,"mmm")</f>
        <v>Jan</v>
      </c>
      <c r="Q131" s="20">
        <v>6</v>
      </c>
    </row>
    <row r="132" spans="1:17" x14ac:dyDescent="0.25">
      <c r="A132" s="21">
        <v>131</v>
      </c>
      <c r="B132" s="14" t="s">
        <v>683</v>
      </c>
      <c r="C132" s="14" t="s">
        <v>245</v>
      </c>
      <c r="D132" s="14" t="s">
        <v>684</v>
      </c>
      <c r="E132" s="14" t="s">
        <v>685</v>
      </c>
      <c r="F132" s="14" t="s">
        <v>686</v>
      </c>
      <c r="G132" s="14" t="s">
        <v>339</v>
      </c>
      <c r="H132" s="14"/>
      <c r="I132" s="14"/>
      <c r="J132" s="14"/>
      <c r="K132" s="14"/>
      <c r="L132" s="14">
        <v>131</v>
      </c>
      <c r="M132" s="14">
        <v>88</v>
      </c>
      <c r="N132" s="14">
        <v>43</v>
      </c>
      <c r="O132" s="15">
        <v>45637</v>
      </c>
      <c r="P132" s="15" t="str">
        <f t="shared" si="2"/>
        <v>Dec</v>
      </c>
      <c r="Q132" s="16">
        <v>9</v>
      </c>
    </row>
    <row r="133" spans="1:17" x14ac:dyDescent="0.25">
      <c r="A133" s="22">
        <v>132</v>
      </c>
      <c r="B133" s="18" t="s">
        <v>687</v>
      </c>
      <c r="C133" s="18" t="s">
        <v>688</v>
      </c>
      <c r="D133" s="18" t="s">
        <v>689</v>
      </c>
      <c r="E133" s="18" t="s">
        <v>690</v>
      </c>
      <c r="F133" s="18" t="s">
        <v>691</v>
      </c>
      <c r="G133" s="18" t="s">
        <v>288</v>
      </c>
      <c r="H133" s="18"/>
      <c r="I133" s="18"/>
      <c r="J133" s="18"/>
      <c r="K133" s="18"/>
      <c r="L133" s="18">
        <v>132</v>
      </c>
      <c r="M133" s="18">
        <v>274</v>
      </c>
      <c r="N133" s="18">
        <v>32</v>
      </c>
      <c r="O133" s="19">
        <v>45457</v>
      </c>
      <c r="P133" s="19" t="str">
        <f t="shared" si="2"/>
        <v>Jun</v>
      </c>
      <c r="Q133" s="20">
        <v>2</v>
      </c>
    </row>
    <row r="134" spans="1:17" x14ac:dyDescent="0.25">
      <c r="A134" s="21">
        <v>133</v>
      </c>
      <c r="B134" s="14" t="s">
        <v>167</v>
      </c>
      <c r="C134" s="14" t="s">
        <v>692</v>
      </c>
      <c r="D134" s="14" t="s">
        <v>693</v>
      </c>
      <c r="E134" s="14" t="s">
        <v>694</v>
      </c>
      <c r="F134" s="14" t="s">
        <v>695</v>
      </c>
      <c r="G134" s="14" t="s">
        <v>178</v>
      </c>
      <c r="H134" s="14"/>
      <c r="I134" s="14"/>
      <c r="J134" s="14"/>
      <c r="K134" s="14"/>
      <c r="L134" s="14">
        <v>133</v>
      </c>
      <c r="M134" s="14">
        <v>339</v>
      </c>
      <c r="N134" s="14">
        <v>12</v>
      </c>
      <c r="O134" s="15">
        <v>45404</v>
      </c>
      <c r="P134" s="15" t="str">
        <f t="shared" si="2"/>
        <v>Apr</v>
      </c>
      <c r="Q134" s="16">
        <v>2</v>
      </c>
    </row>
    <row r="135" spans="1:17" x14ac:dyDescent="0.25">
      <c r="A135" s="22">
        <v>134</v>
      </c>
      <c r="B135" s="18" t="s">
        <v>696</v>
      </c>
      <c r="C135" s="18" t="s">
        <v>697</v>
      </c>
      <c r="D135" s="18" t="s">
        <v>698</v>
      </c>
      <c r="E135" s="18" t="s">
        <v>699</v>
      </c>
      <c r="F135" s="18" t="s">
        <v>700</v>
      </c>
      <c r="G135" s="18" t="s">
        <v>318</v>
      </c>
      <c r="H135" s="18"/>
      <c r="I135" s="18"/>
      <c r="J135" s="18"/>
      <c r="K135" s="18"/>
      <c r="L135" s="18">
        <v>134</v>
      </c>
      <c r="M135" s="18">
        <v>7</v>
      </c>
      <c r="N135" s="18">
        <v>11</v>
      </c>
      <c r="O135" s="19">
        <v>45129</v>
      </c>
      <c r="P135" s="19" t="str">
        <f t="shared" si="2"/>
        <v>Jul</v>
      </c>
      <c r="Q135" s="20">
        <v>7</v>
      </c>
    </row>
    <row r="136" spans="1:17" x14ac:dyDescent="0.25">
      <c r="A136" s="21">
        <v>135</v>
      </c>
      <c r="B136" s="14" t="s">
        <v>701</v>
      </c>
      <c r="C136" s="14" t="s">
        <v>579</v>
      </c>
      <c r="D136" s="14" t="s">
        <v>702</v>
      </c>
      <c r="E136" s="14" t="s">
        <v>703</v>
      </c>
      <c r="F136" s="14" t="s">
        <v>704</v>
      </c>
      <c r="G136" s="14" t="s">
        <v>705</v>
      </c>
      <c r="H136" s="14"/>
      <c r="I136" s="14"/>
      <c r="J136" s="14"/>
      <c r="K136" s="14"/>
      <c r="L136" s="14">
        <v>135</v>
      </c>
      <c r="M136" s="14">
        <v>455</v>
      </c>
      <c r="N136" s="14">
        <v>41</v>
      </c>
      <c r="O136" s="15">
        <v>45574</v>
      </c>
      <c r="P136" s="15" t="str">
        <f t="shared" si="2"/>
        <v>Oct</v>
      </c>
      <c r="Q136" s="16">
        <v>1</v>
      </c>
    </row>
    <row r="137" spans="1:17" x14ac:dyDescent="0.25">
      <c r="A137" s="22">
        <v>136</v>
      </c>
      <c r="B137" s="18" t="s">
        <v>72</v>
      </c>
      <c r="C137" s="18" t="s">
        <v>706</v>
      </c>
      <c r="D137" s="18" t="s">
        <v>707</v>
      </c>
      <c r="E137" s="18" t="s">
        <v>708</v>
      </c>
      <c r="F137" s="18" t="s">
        <v>709</v>
      </c>
      <c r="G137" s="18" t="s">
        <v>710</v>
      </c>
      <c r="H137" s="18"/>
      <c r="I137" s="18"/>
      <c r="J137" s="18"/>
      <c r="K137" s="18"/>
      <c r="L137" s="18">
        <v>136</v>
      </c>
      <c r="M137" s="18">
        <v>481</v>
      </c>
      <c r="N137" s="18">
        <v>16</v>
      </c>
      <c r="O137" s="19">
        <v>45628</v>
      </c>
      <c r="P137" s="19" t="str">
        <f t="shared" si="2"/>
        <v>Dec</v>
      </c>
      <c r="Q137" s="20">
        <v>6</v>
      </c>
    </row>
    <row r="138" spans="1:17" x14ac:dyDescent="0.25">
      <c r="A138" s="21">
        <v>137</v>
      </c>
      <c r="B138" s="14" t="s">
        <v>482</v>
      </c>
      <c r="C138" s="14" t="s">
        <v>560</v>
      </c>
      <c r="D138" s="14" t="s">
        <v>711</v>
      </c>
      <c r="E138" s="14" t="s">
        <v>712</v>
      </c>
      <c r="F138" s="14" t="s">
        <v>713</v>
      </c>
      <c r="G138" s="14" t="s">
        <v>288</v>
      </c>
      <c r="H138" s="14"/>
      <c r="I138" s="14"/>
      <c r="J138" s="14"/>
      <c r="K138" s="14"/>
      <c r="L138" s="14">
        <v>137</v>
      </c>
      <c r="M138" s="14">
        <v>25</v>
      </c>
      <c r="N138" s="14">
        <v>2</v>
      </c>
      <c r="O138" s="15">
        <v>45610</v>
      </c>
      <c r="P138" s="15" t="str">
        <f t="shared" si="2"/>
        <v>Nov</v>
      </c>
      <c r="Q138" s="16">
        <v>8</v>
      </c>
    </row>
    <row r="139" spans="1:17" x14ac:dyDescent="0.25">
      <c r="A139" s="22">
        <v>138</v>
      </c>
      <c r="B139" s="18" t="s">
        <v>524</v>
      </c>
      <c r="C139" s="18" t="s">
        <v>714</v>
      </c>
      <c r="D139" s="18" t="s">
        <v>715</v>
      </c>
      <c r="E139" s="18" t="s">
        <v>716</v>
      </c>
      <c r="F139" s="18" t="s">
        <v>717</v>
      </c>
      <c r="G139" s="18" t="s">
        <v>553</v>
      </c>
      <c r="H139" s="18"/>
      <c r="I139" s="18"/>
      <c r="J139" s="18"/>
      <c r="K139" s="18"/>
      <c r="L139" s="18">
        <v>138</v>
      </c>
      <c r="M139" s="18">
        <v>150</v>
      </c>
      <c r="N139" s="18">
        <v>12</v>
      </c>
      <c r="O139" s="19">
        <v>45308</v>
      </c>
      <c r="P139" s="19" t="str">
        <f t="shared" si="2"/>
        <v>Jan</v>
      </c>
      <c r="Q139" s="20">
        <v>6</v>
      </c>
    </row>
    <row r="140" spans="1:17" x14ac:dyDescent="0.25">
      <c r="A140" s="21">
        <v>139</v>
      </c>
      <c r="B140" s="14" t="s">
        <v>185</v>
      </c>
      <c r="C140" s="14" t="s">
        <v>718</v>
      </c>
      <c r="D140" s="14" t="s">
        <v>719</v>
      </c>
      <c r="E140" s="14" t="s">
        <v>720</v>
      </c>
      <c r="F140" s="14" t="s">
        <v>721</v>
      </c>
      <c r="G140" s="14" t="s">
        <v>17</v>
      </c>
      <c r="H140" s="14"/>
      <c r="I140" s="14"/>
      <c r="J140" s="14"/>
      <c r="K140" s="14"/>
      <c r="L140" s="14">
        <v>139</v>
      </c>
      <c r="M140" s="14">
        <v>102</v>
      </c>
      <c r="N140" s="14">
        <v>50</v>
      </c>
      <c r="O140" s="15">
        <v>45500</v>
      </c>
      <c r="P140" s="15" t="str">
        <f t="shared" si="2"/>
        <v>Jul</v>
      </c>
      <c r="Q140" s="16">
        <v>10</v>
      </c>
    </row>
    <row r="141" spans="1:17" x14ac:dyDescent="0.25">
      <c r="A141" s="22">
        <v>140</v>
      </c>
      <c r="B141" s="18" t="s">
        <v>66</v>
      </c>
      <c r="C141" s="18" t="s">
        <v>722</v>
      </c>
      <c r="D141" s="18" t="s">
        <v>723</v>
      </c>
      <c r="E141" s="18" t="s">
        <v>724</v>
      </c>
      <c r="F141" s="18" t="s">
        <v>725</v>
      </c>
      <c r="G141" s="18" t="s">
        <v>726</v>
      </c>
      <c r="H141" s="18"/>
      <c r="I141" s="18"/>
      <c r="J141" s="18"/>
      <c r="K141" s="18"/>
      <c r="L141" s="18">
        <v>140</v>
      </c>
      <c r="M141" s="18">
        <v>304</v>
      </c>
      <c r="N141" s="18">
        <v>21</v>
      </c>
      <c r="O141" s="19">
        <v>45251</v>
      </c>
      <c r="P141" s="19" t="str">
        <f t="shared" si="2"/>
        <v>Nov</v>
      </c>
      <c r="Q141" s="20">
        <v>9</v>
      </c>
    </row>
    <row r="142" spans="1:17" x14ac:dyDescent="0.25">
      <c r="A142" s="21">
        <v>141</v>
      </c>
      <c r="B142" s="14" t="s">
        <v>727</v>
      </c>
      <c r="C142" s="14" t="s">
        <v>728</v>
      </c>
      <c r="D142" s="14" t="s">
        <v>729</v>
      </c>
      <c r="E142" s="14" t="s">
        <v>730</v>
      </c>
      <c r="F142" s="14" t="s">
        <v>731</v>
      </c>
      <c r="G142" s="14" t="s">
        <v>732</v>
      </c>
      <c r="H142" s="14"/>
      <c r="I142" s="14"/>
      <c r="J142" s="14"/>
      <c r="K142" s="14"/>
      <c r="L142" s="14">
        <v>141</v>
      </c>
      <c r="M142" s="14">
        <v>274</v>
      </c>
      <c r="N142" s="14">
        <v>38</v>
      </c>
      <c r="O142" s="15">
        <v>45181</v>
      </c>
      <c r="P142" s="15" t="str">
        <f t="shared" si="2"/>
        <v>Sep</v>
      </c>
      <c r="Q142" s="16">
        <v>7</v>
      </c>
    </row>
    <row r="143" spans="1:17" x14ac:dyDescent="0.25">
      <c r="A143" s="22">
        <v>142</v>
      </c>
      <c r="B143" s="18" t="s">
        <v>733</v>
      </c>
      <c r="C143" s="18" t="s">
        <v>734</v>
      </c>
      <c r="D143" s="18" t="s">
        <v>735</v>
      </c>
      <c r="E143" s="18" t="s">
        <v>736</v>
      </c>
      <c r="F143" s="18" t="s">
        <v>737</v>
      </c>
      <c r="G143" s="18" t="s">
        <v>738</v>
      </c>
      <c r="H143" s="18"/>
      <c r="I143" s="18"/>
      <c r="J143" s="18"/>
      <c r="K143" s="18"/>
      <c r="L143" s="18">
        <v>142</v>
      </c>
      <c r="M143" s="18">
        <v>206</v>
      </c>
      <c r="N143" s="18">
        <v>24</v>
      </c>
      <c r="O143" s="19">
        <v>45187</v>
      </c>
      <c r="P143" s="19" t="str">
        <f t="shared" si="2"/>
        <v>Sep</v>
      </c>
      <c r="Q143" s="20">
        <v>10</v>
      </c>
    </row>
    <row r="144" spans="1:17" x14ac:dyDescent="0.25">
      <c r="A144" s="21">
        <v>143</v>
      </c>
      <c r="B144" s="14" t="s">
        <v>739</v>
      </c>
      <c r="C144" s="14" t="s">
        <v>740</v>
      </c>
      <c r="D144" s="14" t="s">
        <v>741</v>
      </c>
      <c r="E144" s="14" t="s">
        <v>742</v>
      </c>
      <c r="F144" s="14" t="s">
        <v>743</v>
      </c>
      <c r="G144" s="14" t="s">
        <v>463</v>
      </c>
      <c r="H144" s="14"/>
      <c r="I144" s="14"/>
      <c r="J144" s="14"/>
      <c r="K144" s="14"/>
      <c r="L144" s="14">
        <v>143</v>
      </c>
      <c r="M144" s="14">
        <v>191</v>
      </c>
      <c r="N144" s="14">
        <v>46</v>
      </c>
      <c r="O144" s="15">
        <v>45695</v>
      </c>
      <c r="P144" s="15" t="str">
        <f t="shared" si="2"/>
        <v>Feb</v>
      </c>
      <c r="Q144" s="16">
        <v>2</v>
      </c>
    </row>
    <row r="145" spans="1:17" x14ac:dyDescent="0.25">
      <c r="A145" s="22">
        <v>144</v>
      </c>
      <c r="B145" s="18" t="s">
        <v>744</v>
      </c>
      <c r="C145" s="18" t="s">
        <v>745</v>
      </c>
      <c r="D145" s="18" t="s">
        <v>746</v>
      </c>
      <c r="E145" s="18" t="s">
        <v>747</v>
      </c>
      <c r="F145" s="18" t="s">
        <v>748</v>
      </c>
      <c r="G145" s="18" t="s">
        <v>29</v>
      </c>
      <c r="H145" s="18"/>
      <c r="I145" s="18"/>
      <c r="J145" s="18"/>
      <c r="K145" s="18"/>
      <c r="L145" s="18">
        <v>144</v>
      </c>
      <c r="M145" s="18">
        <v>75</v>
      </c>
      <c r="N145" s="18">
        <v>8</v>
      </c>
      <c r="O145" s="19">
        <v>45510</v>
      </c>
      <c r="P145" s="19" t="str">
        <f t="shared" si="2"/>
        <v>Aug</v>
      </c>
      <c r="Q145" s="20">
        <v>5</v>
      </c>
    </row>
    <row r="146" spans="1:17" x14ac:dyDescent="0.25">
      <c r="A146" s="21">
        <v>145</v>
      </c>
      <c r="B146" s="14" t="s">
        <v>749</v>
      </c>
      <c r="C146" s="14" t="s">
        <v>750</v>
      </c>
      <c r="D146" s="14" t="s">
        <v>751</v>
      </c>
      <c r="E146" s="14" t="s">
        <v>752</v>
      </c>
      <c r="F146" s="14" t="s">
        <v>753</v>
      </c>
      <c r="G146" s="14" t="s">
        <v>608</v>
      </c>
      <c r="H146" s="14"/>
      <c r="I146" s="14"/>
      <c r="J146" s="14"/>
      <c r="K146" s="14"/>
      <c r="L146" s="14">
        <v>145</v>
      </c>
      <c r="M146" s="14">
        <v>112</v>
      </c>
      <c r="N146" s="14">
        <v>23</v>
      </c>
      <c r="O146" s="15">
        <v>45206</v>
      </c>
      <c r="P146" s="15" t="str">
        <f t="shared" si="2"/>
        <v>Oct</v>
      </c>
      <c r="Q146" s="16">
        <v>7</v>
      </c>
    </row>
    <row r="147" spans="1:17" x14ac:dyDescent="0.25">
      <c r="A147" s="22">
        <v>146</v>
      </c>
      <c r="B147" s="18" t="s">
        <v>754</v>
      </c>
      <c r="C147" s="18" t="s">
        <v>755</v>
      </c>
      <c r="D147" s="18" t="s">
        <v>756</v>
      </c>
      <c r="E147" s="18" t="s">
        <v>757</v>
      </c>
      <c r="F147" s="18" t="s">
        <v>758</v>
      </c>
      <c r="G147" s="18" t="s">
        <v>759</v>
      </c>
      <c r="H147" s="18"/>
      <c r="I147" s="18"/>
      <c r="J147" s="18"/>
      <c r="K147" s="18"/>
      <c r="L147" s="18">
        <v>146</v>
      </c>
      <c r="M147" s="18">
        <v>195</v>
      </c>
      <c r="N147" s="18">
        <v>21</v>
      </c>
      <c r="O147" s="19">
        <v>45264</v>
      </c>
      <c r="P147" s="19" t="str">
        <f t="shared" si="2"/>
        <v>Dec</v>
      </c>
      <c r="Q147" s="20">
        <v>9</v>
      </c>
    </row>
    <row r="148" spans="1:17" x14ac:dyDescent="0.25">
      <c r="A148" s="21">
        <v>147</v>
      </c>
      <c r="B148" s="14" t="s">
        <v>760</v>
      </c>
      <c r="C148" s="14" t="s">
        <v>761</v>
      </c>
      <c r="D148" s="14" t="s">
        <v>762</v>
      </c>
      <c r="E148" s="14" t="s">
        <v>763</v>
      </c>
      <c r="F148" s="14" t="s">
        <v>764</v>
      </c>
      <c r="G148" s="14" t="s">
        <v>765</v>
      </c>
      <c r="H148" s="14"/>
      <c r="I148" s="14"/>
      <c r="J148" s="14"/>
      <c r="K148" s="14"/>
      <c r="L148" s="14">
        <v>147</v>
      </c>
      <c r="M148" s="14">
        <v>268</v>
      </c>
      <c r="N148" s="14">
        <v>39</v>
      </c>
      <c r="O148" s="15">
        <v>45444</v>
      </c>
      <c r="P148" s="15" t="str">
        <f t="shared" si="2"/>
        <v>Jun</v>
      </c>
      <c r="Q148" s="16">
        <v>6</v>
      </c>
    </row>
    <row r="149" spans="1:17" x14ac:dyDescent="0.25">
      <c r="A149" s="22">
        <v>148</v>
      </c>
      <c r="B149" s="18" t="s">
        <v>766</v>
      </c>
      <c r="C149" s="18" t="s">
        <v>767</v>
      </c>
      <c r="D149" s="18" t="s">
        <v>768</v>
      </c>
      <c r="E149" s="18" t="s">
        <v>2204</v>
      </c>
      <c r="F149" s="18" t="s">
        <v>769</v>
      </c>
      <c r="G149" s="18" t="s">
        <v>770</v>
      </c>
      <c r="H149" s="18"/>
      <c r="I149" s="18"/>
      <c r="J149" s="18"/>
      <c r="K149" s="18"/>
      <c r="L149" s="18">
        <v>148</v>
      </c>
      <c r="M149" s="18">
        <v>95</v>
      </c>
      <c r="N149" s="18">
        <v>32</v>
      </c>
      <c r="O149" s="19">
        <v>45291</v>
      </c>
      <c r="P149" s="19" t="str">
        <f t="shared" si="2"/>
        <v>Dec</v>
      </c>
      <c r="Q149" s="20">
        <v>4</v>
      </c>
    </row>
    <row r="150" spans="1:17" x14ac:dyDescent="0.25">
      <c r="A150" s="21">
        <v>149</v>
      </c>
      <c r="B150" s="14" t="s">
        <v>771</v>
      </c>
      <c r="C150" s="14" t="s">
        <v>772</v>
      </c>
      <c r="D150" s="14" t="s">
        <v>773</v>
      </c>
      <c r="E150" s="14" t="s">
        <v>774</v>
      </c>
      <c r="F150" s="14" t="s">
        <v>775</v>
      </c>
      <c r="G150" s="14" t="s">
        <v>47</v>
      </c>
      <c r="H150" s="14"/>
      <c r="I150" s="14"/>
      <c r="J150" s="14"/>
      <c r="K150" s="14"/>
      <c r="L150" s="14">
        <v>149</v>
      </c>
      <c r="M150" s="14">
        <v>108</v>
      </c>
      <c r="N150" s="14">
        <v>40</v>
      </c>
      <c r="O150" s="15">
        <v>45070</v>
      </c>
      <c r="P150" s="15" t="str">
        <f t="shared" si="2"/>
        <v>May</v>
      </c>
      <c r="Q150" s="16">
        <v>3</v>
      </c>
    </row>
    <row r="151" spans="1:17" x14ac:dyDescent="0.25">
      <c r="A151" s="22">
        <v>150</v>
      </c>
      <c r="B151" s="18" t="s">
        <v>238</v>
      </c>
      <c r="C151" s="18" t="s">
        <v>261</v>
      </c>
      <c r="D151" s="18" t="s">
        <v>776</v>
      </c>
      <c r="E151" s="18" t="s">
        <v>777</v>
      </c>
      <c r="F151" s="18" t="s">
        <v>778</v>
      </c>
      <c r="G151" s="18" t="s">
        <v>779</v>
      </c>
      <c r="H151" s="18"/>
      <c r="I151" s="18"/>
      <c r="J151" s="18"/>
      <c r="K151" s="18"/>
      <c r="L151" s="18">
        <v>150</v>
      </c>
      <c r="M151" s="18">
        <v>161</v>
      </c>
      <c r="N151" s="18">
        <v>8</v>
      </c>
      <c r="O151" s="19">
        <v>45437</v>
      </c>
      <c r="P151" s="19" t="str">
        <f t="shared" si="2"/>
        <v>May</v>
      </c>
      <c r="Q151" s="20">
        <v>10</v>
      </c>
    </row>
    <row r="152" spans="1:17" x14ac:dyDescent="0.25">
      <c r="A152" s="21">
        <v>151</v>
      </c>
      <c r="B152" s="14" t="s">
        <v>179</v>
      </c>
      <c r="C152" s="14" t="s">
        <v>780</v>
      </c>
      <c r="D152" s="14" t="s">
        <v>781</v>
      </c>
      <c r="E152" s="14" t="s">
        <v>2205</v>
      </c>
      <c r="F152" s="14" t="s">
        <v>782</v>
      </c>
      <c r="G152" s="14" t="s">
        <v>783</v>
      </c>
      <c r="H152" s="14"/>
      <c r="I152" s="14"/>
      <c r="J152" s="14"/>
      <c r="K152" s="14"/>
      <c r="L152" s="14">
        <v>151</v>
      </c>
      <c r="M152" s="14">
        <v>450</v>
      </c>
      <c r="N152" s="14">
        <v>41</v>
      </c>
      <c r="O152" s="15">
        <v>45715</v>
      </c>
      <c r="P152" s="15" t="str">
        <f t="shared" si="2"/>
        <v>Feb</v>
      </c>
      <c r="Q152" s="16">
        <v>9</v>
      </c>
    </row>
    <row r="153" spans="1:17" x14ac:dyDescent="0.25">
      <c r="A153" s="22">
        <v>152</v>
      </c>
      <c r="B153" s="18" t="s">
        <v>66</v>
      </c>
      <c r="C153" s="18" t="s">
        <v>61</v>
      </c>
      <c r="D153" s="18" t="s">
        <v>784</v>
      </c>
      <c r="E153" s="18" t="s">
        <v>785</v>
      </c>
      <c r="F153" s="18" t="s">
        <v>786</v>
      </c>
      <c r="G153" s="18" t="s">
        <v>558</v>
      </c>
      <c r="H153" s="18"/>
      <c r="I153" s="18"/>
      <c r="J153" s="18"/>
      <c r="K153" s="18"/>
      <c r="L153" s="18">
        <v>152</v>
      </c>
      <c r="M153" s="18">
        <v>260</v>
      </c>
      <c r="N153" s="18">
        <v>18</v>
      </c>
      <c r="O153" s="19">
        <v>45746</v>
      </c>
      <c r="P153" s="19" t="str">
        <f t="shared" si="2"/>
        <v>Mar</v>
      </c>
      <c r="Q153" s="20">
        <v>7</v>
      </c>
    </row>
    <row r="154" spans="1:17" x14ac:dyDescent="0.25">
      <c r="A154" s="21">
        <v>153</v>
      </c>
      <c r="B154" s="14" t="s">
        <v>787</v>
      </c>
      <c r="C154" s="14" t="s">
        <v>788</v>
      </c>
      <c r="D154" s="14" t="s">
        <v>789</v>
      </c>
      <c r="E154" s="14" t="s">
        <v>790</v>
      </c>
      <c r="F154" s="14" t="s">
        <v>791</v>
      </c>
      <c r="G154" s="14" t="s">
        <v>792</v>
      </c>
      <c r="H154" s="14"/>
      <c r="I154" s="14"/>
      <c r="J154" s="14"/>
      <c r="K154" s="14"/>
      <c r="L154" s="14">
        <v>153</v>
      </c>
      <c r="M154" s="14">
        <v>461</v>
      </c>
      <c r="N154" s="14">
        <v>26</v>
      </c>
      <c r="O154" s="15">
        <v>45686</v>
      </c>
      <c r="P154" s="15" t="str">
        <f t="shared" si="2"/>
        <v>Jan</v>
      </c>
      <c r="Q154" s="16">
        <v>3</v>
      </c>
    </row>
    <row r="155" spans="1:17" x14ac:dyDescent="0.25">
      <c r="A155" s="22">
        <v>154</v>
      </c>
      <c r="B155" s="18" t="s">
        <v>793</v>
      </c>
      <c r="C155" s="18" t="s">
        <v>267</v>
      </c>
      <c r="D155" s="18" t="s">
        <v>794</v>
      </c>
      <c r="E155" s="18" t="s">
        <v>795</v>
      </c>
      <c r="F155" s="18" t="s">
        <v>796</v>
      </c>
      <c r="G155" s="18" t="s">
        <v>542</v>
      </c>
      <c r="H155" s="18"/>
      <c r="I155" s="18"/>
      <c r="J155" s="18"/>
      <c r="K155" s="18"/>
      <c r="L155" s="18">
        <v>154</v>
      </c>
      <c r="M155" s="18">
        <v>237</v>
      </c>
      <c r="N155" s="18">
        <v>28</v>
      </c>
      <c r="O155" s="19">
        <v>45648</v>
      </c>
      <c r="P155" s="19" t="str">
        <f t="shared" si="2"/>
        <v>Dec</v>
      </c>
      <c r="Q155" s="20">
        <v>2</v>
      </c>
    </row>
    <row r="156" spans="1:17" x14ac:dyDescent="0.25">
      <c r="A156" s="21">
        <v>155</v>
      </c>
      <c r="B156" s="14" t="s">
        <v>797</v>
      </c>
      <c r="C156" s="14" t="s">
        <v>579</v>
      </c>
      <c r="D156" s="14" t="s">
        <v>798</v>
      </c>
      <c r="E156" s="14" t="s">
        <v>799</v>
      </c>
      <c r="F156" s="14" t="s">
        <v>800</v>
      </c>
      <c r="G156" s="14" t="s">
        <v>71</v>
      </c>
      <c r="H156" s="14"/>
      <c r="I156" s="14"/>
      <c r="J156" s="14"/>
      <c r="K156" s="14"/>
      <c r="L156" s="14">
        <v>155</v>
      </c>
      <c r="M156" s="14">
        <v>214</v>
      </c>
      <c r="N156" s="14">
        <v>36</v>
      </c>
      <c r="O156" s="15">
        <v>45572</v>
      </c>
      <c r="P156" s="15" t="str">
        <f t="shared" si="2"/>
        <v>Oct</v>
      </c>
      <c r="Q156" s="16">
        <v>7</v>
      </c>
    </row>
    <row r="157" spans="1:17" x14ac:dyDescent="0.25">
      <c r="A157" s="22">
        <v>156</v>
      </c>
      <c r="B157" s="18" t="s">
        <v>143</v>
      </c>
      <c r="C157" s="18" t="s">
        <v>788</v>
      </c>
      <c r="D157" s="18" t="s">
        <v>801</v>
      </c>
      <c r="E157" s="18" t="s">
        <v>802</v>
      </c>
      <c r="F157" s="18" t="s">
        <v>803</v>
      </c>
      <c r="G157" s="18" t="s">
        <v>131</v>
      </c>
      <c r="H157" s="18"/>
      <c r="I157" s="18"/>
      <c r="J157" s="18"/>
      <c r="K157" s="18"/>
      <c r="L157" s="18">
        <v>156</v>
      </c>
      <c r="M157" s="18">
        <v>317</v>
      </c>
      <c r="N157" s="18">
        <v>30</v>
      </c>
      <c r="O157" s="19">
        <v>45168</v>
      </c>
      <c r="P157" s="19" t="str">
        <f t="shared" si="2"/>
        <v>Aug</v>
      </c>
      <c r="Q157" s="20">
        <v>5</v>
      </c>
    </row>
    <row r="158" spans="1:17" x14ac:dyDescent="0.25">
      <c r="A158" s="21">
        <v>157</v>
      </c>
      <c r="B158" s="14" t="s">
        <v>632</v>
      </c>
      <c r="C158" s="14" t="s">
        <v>804</v>
      </c>
      <c r="D158" s="14" t="s">
        <v>805</v>
      </c>
      <c r="E158" s="14" t="s">
        <v>806</v>
      </c>
      <c r="F158" s="14" t="s">
        <v>807</v>
      </c>
      <c r="G158" s="14" t="s">
        <v>564</v>
      </c>
      <c r="H158" s="14"/>
      <c r="I158" s="14"/>
      <c r="J158" s="14"/>
      <c r="K158" s="14"/>
      <c r="L158" s="14">
        <v>157</v>
      </c>
      <c r="M158" s="14">
        <v>181</v>
      </c>
      <c r="N158" s="14">
        <v>43</v>
      </c>
      <c r="O158" s="15">
        <v>45192</v>
      </c>
      <c r="P158" s="15" t="str">
        <f t="shared" si="2"/>
        <v>Sep</v>
      </c>
      <c r="Q158" s="16">
        <v>10</v>
      </c>
    </row>
    <row r="159" spans="1:17" x14ac:dyDescent="0.25">
      <c r="A159" s="22">
        <v>158</v>
      </c>
      <c r="B159" s="18" t="s">
        <v>808</v>
      </c>
      <c r="C159" s="18" t="s">
        <v>382</v>
      </c>
      <c r="D159" s="18" t="s">
        <v>809</v>
      </c>
      <c r="E159" s="18" t="s">
        <v>810</v>
      </c>
      <c r="F159" s="18" t="s">
        <v>811</v>
      </c>
      <c r="G159" s="18" t="s">
        <v>298</v>
      </c>
      <c r="H159" s="18"/>
      <c r="I159" s="18"/>
      <c r="J159" s="18"/>
      <c r="K159" s="18"/>
      <c r="L159" s="18">
        <v>158</v>
      </c>
      <c r="M159" s="18">
        <v>5</v>
      </c>
      <c r="N159" s="18">
        <v>17</v>
      </c>
      <c r="O159" s="19">
        <v>45046</v>
      </c>
      <c r="P159" s="19" t="str">
        <f t="shared" si="2"/>
        <v>Apr</v>
      </c>
      <c r="Q159" s="20">
        <v>5</v>
      </c>
    </row>
    <row r="160" spans="1:17" x14ac:dyDescent="0.25">
      <c r="A160" s="21">
        <v>159</v>
      </c>
      <c r="B160" s="14" t="s">
        <v>543</v>
      </c>
      <c r="C160" s="14" t="s">
        <v>812</v>
      </c>
      <c r="D160" s="14" t="s">
        <v>813</v>
      </c>
      <c r="E160" s="14" t="s">
        <v>814</v>
      </c>
      <c r="F160" s="14" t="s">
        <v>815</v>
      </c>
      <c r="G160" s="14" t="s">
        <v>816</v>
      </c>
      <c r="H160" s="14"/>
      <c r="I160" s="14"/>
      <c r="J160" s="14"/>
      <c r="K160" s="14"/>
      <c r="L160" s="14">
        <v>159</v>
      </c>
      <c r="M160" s="14">
        <v>130</v>
      </c>
      <c r="N160" s="14">
        <v>14</v>
      </c>
      <c r="O160" s="15">
        <v>45448</v>
      </c>
      <c r="P160" s="15" t="str">
        <f t="shared" si="2"/>
        <v>Jun</v>
      </c>
      <c r="Q160" s="16">
        <v>8</v>
      </c>
    </row>
    <row r="161" spans="1:17" x14ac:dyDescent="0.25">
      <c r="A161" s="22">
        <v>160</v>
      </c>
      <c r="B161" s="18" t="s">
        <v>817</v>
      </c>
      <c r="C161" s="18" t="s">
        <v>818</v>
      </c>
      <c r="D161" s="18" t="s">
        <v>819</v>
      </c>
      <c r="E161" s="18" t="s">
        <v>820</v>
      </c>
      <c r="F161" s="18" t="s">
        <v>821</v>
      </c>
      <c r="G161" s="18" t="s">
        <v>553</v>
      </c>
      <c r="H161" s="18"/>
      <c r="I161" s="18"/>
      <c r="J161" s="18"/>
      <c r="K161" s="18"/>
      <c r="L161" s="18">
        <v>160</v>
      </c>
      <c r="M161" s="18">
        <v>215</v>
      </c>
      <c r="N161" s="18">
        <v>12</v>
      </c>
      <c r="O161" s="19">
        <v>45663</v>
      </c>
      <c r="P161" s="19" t="str">
        <f t="shared" si="2"/>
        <v>Jan</v>
      </c>
      <c r="Q161" s="20">
        <v>4</v>
      </c>
    </row>
    <row r="162" spans="1:17" x14ac:dyDescent="0.25">
      <c r="A162" s="21">
        <v>161</v>
      </c>
      <c r="B162" s="14" t="s">
        <v>232</v>
      </c>
      <c r="C162" s="14" t="s">
        <v>822</v>
      </c>
      <c r="D162" s="14" t="s">
        <v>823</v>
      </c>
      <c r="E162" s="14" t="s">
        <v>824</v>
      </c>
      <c r="F162" s="14" t="s">
        <v>825</v>
      </c>
      <c r="G162" s="14" t="s">
        <v>631</v>
      </c>
      <c r="H162" s="14"/>
      <c r="I162" s="14"/>
      <c r="J162" s="14"/>
      <c r="K162" s="14"/>
      <c r="L162" s="14">
        <v>161</v>
      </c>
      <c r="M162" s="14">
        <v>421</v>
      </c>
      <c r="N162" s="14">
        <v>21</v>
      </c>
      <c r="O162" s="15">
        <v>45352</v>
      </c>
      <c r="P162" s="15" t="str">
        <f t="shared" si="2"/>
        <v>Mar</v>
      </c>
      <c r="Q162" s="16">
        <v>1</v>
      </c>
    </row>
    <row r="163" spans="1:17" x14ac:dyDescent="0.25">
      <c r="A163" s="22">
        <v>162</v>
      </c>
      <c r="B163" s="18" t="s">
        <v>486</v>
      </c>
      <c r="C163" s="18" t="s">
        <v>675</v>
      </c>
      <c r="D163" s="18" t="s">
        <v>826</v>
      </c>
      <c r="E163" s="18" t="s">
        <v>827</v>
      </c>
      <c r="F163" s="18" t="s">
        <v>828</v>
      </c>
      <c r="G163" s="18" t="s">
        <v>495</v>
      </c>
      <c r="H163" s="18"/>
      <c r="I163" s="18"/>
      <c r="J163" s="18"/>
      <c r="K163" s="18"/>
      <c r="L163" s="18">
        <v>162</v>
      </c>
      <c r="M163" s="18">
        <v>250</v>
      </c>
      <c r="N163" s="18">
        <v>48</v>
      </c>
      <c r="O163" s="19">
        <v>45209</v>
      </c>
      <c r="P163" s="19" t="str">
        <f t="shared" si="2"/>
        <v>Oct</v>
      </c>
      <c r="Q163" s="20">
        <v>6</v>
      </c>
    </row>
    <row r="164" spans="1:17" x14ac:dyDescent="0.25">
      <c r="A164" s="21">
        <v>163</v>
      </c>
      <c r="B164" s="14" t="s">
        <v>829</v>
      </c>
      <c r="C164" s="14" t="s">
        <v>162</v>
      </c>
      <c r="D164" s="14" t="s">
        <v>830</v>
      </c>
      <c r="E164" s="14" t="s">
        <v>831</v>
      </c>
      <c r="F164" s="14" t="s">
        <v>832</v>
      </c>
      <c r="G164" s="14" t="s">
        <v>833</v>
      </c>
      <c r="H164" s="14"/>
      <c r="I164" s="14"/>
      <c r="J164" s="14"/>
      <c r="K164" s="14"/>
      <c r="L164" s="14">
        <v>163</v>
      </c>
      <c r="M164" s="14">
        <v>26</v>
      </c>
      <c r="N164" s="14">
        <v>42</v>
      </c>
      <c r="O164" s="15">
        <v>45369</v>
      </c>
      <c r="P164" s="15" t="str">
        <f t="shared" si="2"/>
        <v>Mar</v>
      </c>
      <c r="Q164" s="16">
        <v>3</v>
      </c>
    </row>
    <row r="165" spans="1:17" x14ac:dyDescent="0.25">
      <c r="A165" s="22">
        <v>164</v>
      </c>
      <c r="B165" s="18" t="s">
        <v>696</v>
      </c>
      <c r="C165" s="18" t="s">
        <v>834</v>
      </c>
      <c r="D165" s="18" t="s">
        <v>835</v>
      </c>
      <c r="E165" s="18" t="s">
        <v>2206</v>
      </c>
      <c r="F165" s="18" t="s">
        <v>836</v>
      </c>
      <c r="G165" s="18" t="s">
        <v>443</v>
      </c>
      <c r="H165" s="18"/>
      <c r="I165" s="18"/>
      <c r="J165" s="18"/>
      <c r="K165" s="18"/>
      <c r="L165" s="18">
        <v>164</v>
      </c>
      <c r="M165" s="18">
        <v>329</v>
      </c>
      <c r="N165" s="18">
        <v>11</v>
      </c>
      <c r="O165" s="19">
        <v>45192</v>
      </c>
      <c r="P165" s="19" t="str">
        <f t="shared" si="2"/>
        <v>Sep</v>
      </c>
      <c r="Q165" s="20">
        <v>6</v>
      </c>
    </row>
    <row r="166" spans="1:17" x14ac:dyDescent="0.25">
      <c r="A166" s="21">
        <v>165</v>
      </c>
      <c r="B166" s="14" t="s">
        <v>837</v>
      </c>
      <c r="C166" s="14" t="s">
        <v>838</v>
      </c>
      <c r="D166" s="14" t="s">
        <v>839</v>
      </c>
      <c r="E166" s="14" t="s">
        <v>840</v>
      </c>
      <c r="F166" s="14" t="s">
        <v>841</v>
      </c>
      <c r="G166" s="14" t="s">
        <v>842</v>
      </c>
      <c r="H166" s="14"/>
      <c r="I166" s="14"/>
      <c r="J166" s="14"/>
      <c r="K166" s="14"/>
      <c r="L166" s="14">
        <v>165</v>
      </c>
      <c r="M166" s="14">
        <v>379</v>
      </c>
      <c r="N166" s="14">
        <v>39</v>
      </c>
      <c r="O166" s="15">
        <v>45385</v>
      </c>
      <c r="P166" s="15" t="str">
        <f t="shared" si="2"/>
        <v>Apr</v>
      </c>
      <c r="Q166" s="16">
        <v>2</v>
      </c>
    </row>
    <row r="167" spans="1:17" x14ac:dyDescent="0.25">
      <c r="A167" s="22">
        <v>166</v>
      </c>
      <c r="B167" s="18" t="s">
        <v>66</v>
      </c>
      <c r="C167" s="18" t="s">
        <v>843</v>
      </c>
      <c r="D167" s="18" t="s">
        <v>844</v>
      </c>
      <c r="E167" s="18" t="s">
        <v>845</v>
      </c>
      <c r="F167" s="18" t="s">
        <v>846</v>
      </c>
      <c r="G167" s="18" t="s">
        <v>425</v>
      </c>
      <c r="H167" s="18"/>
      <c r="I167" s="18"/>
      <c r="J167" s="18"/>
      <c r="K167" s="18"/>
      <c r="L167" s="18">
        <v>166</v>
      </c>
      <c r="M167" s="18">
        <v>456</v>
      </c>
      <c r="N167" s="18">
        <v>27</v>
      </c>
      <c r="O167" s="19">
        <v>45428</v>
      </c>
      <c r="P167" s="19" t="str">
        <f t="shared" si="2"/>
        <v>May</v>
      </c>
      <c r="Q167" s="20">
        <v>1</v>
      </c>
    </row>
    <row r="168" spans="1:17" x14ac:dyDescent="0.25">
      <c r="A168" s="21">
        <v>167</v>
      </c>
      <c r="B168" s="14" t="s">
        <v>847</v>
      </c>
      <c r="C168" s="14" t="s">
        <v>261</v>
      </c>
      <c r="D168" s="14" t="s">
        <v>848</v>
      </c>
      <c r="E168" s="14" t="s">
        <v>849</v>
      </c>
      <c r="F168" s="14" t="s">
        <v>850</v>
      </c>
      <c r="G168" s="14" t="s">
        <v>792</v>
      </c>
      <c r="H168" s="14"/>
      <c r="I168" s="14"/>
      <c r="J168" s="14"/>
      <c r="K168" s="14"/>
      <c r="L168" s="14">
        <v>167</v>
      </c>
      <c r="M168" s="14">
        <v>316</v>
      </c>
      <c r="N168" s="14">
        <v>21</v>
      </c>
      <c r="O168" s="15">
        <v>45139</v>
      </c>
      <c r="P168" s="15" t="str">
        <f t="shared" si="2"/>
        <v>Aug</v>
      </c>
      <c r="Q168" s="16">
        <v>7</v>
      </c>
    </row>
    <row r="169" spans="1:17" x14ac:dyDescent="0.25">
      <c r="A169" s="22">
        <v>168</v>
      </c>
      <c r="B169" s="18" t="s">
        <v>851</v>
      </c>
      <c r="C169" s="18" t="s">
        <v>852</v>
      </c>
      <c r="D169" s="18" t="s">
        <v>853</v>
      </c>
      <c r="E169" s="18" t="s">
        <v>854</v>
      </c>
      <c r="F169" s="18" t="s">
        <v>855</v>
      </c>
      <c r="G169" s="18" t="s">
        <v>225</v>
      </c>
      <c r="H169" s="18"/>
      <c r="I169" s="18"/>
      <c r="J169" s="18"/>
      <c r="K169" s="18"/>
      <c r="L169" s="18">
        <v>168</v>
      </c>
      <c r="M169" s="18">
        <v>445</v>
      </c>
      <c r="N169" s="18">
        <v>50</v>
      </c>
      <c r="O169" s="19">
        <v>45641</v>
      </c>
      <c r="P169" s="19" t="str">
        <f t="shared" si="2"/>
        <v>Dec</v>
      </c>
      <c r="Q169" s="20">
        <v>6</v>
      </c>
    </row>
    <row r="170" spans="1:17" x14ac:dyDescent="0.25">
      <c r="A170" s="21">
        <v>169</v>
      </c>
      <c r="B170" s="14" t="s">
        <v>856</v>
      </c>
      <c r="C170" s="14" t="s">
        <v>132</v>
      </c>
      <c r="D170" s="14" t="s">
        <v>857</v>
      </c>
      <c r="E170" s="14" t="s">
        <v>858</v>
      </c>
      <c r="F170" s="14" t="s">
        <v>859</v>
      </c>
      <c r="G170" s="14" t="s">
        <v>792</v>
      </c>
      <c r="H170" s="14"/>
      <c r="I170" s="14"/>
      <c r="J170" s="14"/>
      <c r="K170" s="14"/>
      <c r="L170" s="14">
        <v>169</v>
      </c>
      <c r="M170" s="14">
        <v>76</v>
      </c>
      <c r="N170" s="14">
        <v>7</v>
      </c>
      <c r="O170" s="15">
        <v>45527</v>
      </c>
      <c r="P170" s="15" t="str">
        <f t="shared" si="2"/>
        <v>Aug</v>
      </c>
      <c r="Q170" s="16">
        <v>2</v>
      </c>
    </row>
    <row r="171" spans="1:17" x14ac:dyDescent="0.25">
      <c r="A171" s="22">
        <v>170</v>
      </c>
      <c r="B171" s="18" t="s">
        <v>860</v>
      </c>
      <c r="C171" s="18" t="s">
        <v>861</v>
      </c>
      <c r="D171" s="18" t="s">
        <v>862</v>
      </c>
      <c r="E171" s="18" t="s">
        <v>863</v>
      </c>
      <c r="F171" s="18" t="s">
        <v>864</v>
      </c>
      <c r="G171" s="18" t="s">
        <v>11</v>
      </c>
      <c r="H171" s="18"/>
      <c r="I171" s="18"/>
      <c r="J171" s="18"/>
      <c r="K171" s="18"/>
      <c r="L171" s="18">
        <v>170</v>
      </c>
      <c r="M171" s="18">
        <v>139</v>
      </c>
      <c r="N171" s="18">
        <v>45</v>
      </c>
      <c r="O171" s="19">
        <v>45058</v>
      </c>
      <c r="P171" s="19" t="str">
        <f t="shared" si="2"/>
        <v>May</v>
      </c>
      <c r="Q171" s="20">
        <v>2</v>
      </c>
    </row>
    <row r="172" spans="1:17" x14ac:dyDescent="0.25">
      <c r="A172" s="21">
        <v>171</v>
      </c>
      <c r="B172" s="14" t="s">
        <v>865</v>
      </c>
      <c r="C172" s="14" t="s">
        <v>866</v>
      </c>
      <c r="D172" s="14" t="s">
        <v>867</v>
      </c>
      <c r="E172" s="14" t="s">
        <v>868</v>
      </c>
      <c r="F172" s="14" t="s">
        <v>869</v>
      </c>
      <c r="G172" s="14" t="s">
        <v>870</v>
      </c>
      <c r="H172" s="14"/>
      <c r="I172" s="14"/>
      <c r="J172" s="14"/>
      <c r="K172" s="14"/>
      <c r="L172" s="14">
        <v>171</v>
      </c>
      <c r="M172" s="14">
        <v>98</v>
      </c>
      <c r="N172" s="14">
        <v>18</v>
      </c>
      <c r="O172" s="15">
        <v>45265</v>
      </c>
      <c r="P172" s="15" t="str">
        <f t="shared" si="2"/>
        <v>Dec</v>
      </c>
      <c r="Q172" s="16">
        <v>2</v>
      </c>
    </row>
    <row r="173" spans="1:17" x14ac:dyDescent="0.25">
      <c r="A173" s="22">
        <v>172</v>
      </c>
      <c r="B173" s="18" t="s">
        <v>381</v>
      </c>
      <c r="C173" s="18" t="s">
        <v>351</v>
      </c>
      <c r="D173" s="18" t="s">
        <v>871</v>
      </c>
      <c r="E173" s="18" t="s">
        <v>872</v>
      </c>
      <c r="F173" s="18" t="s">
        <v>873</v>
      </c>
      <c r="G173" s="18" t="s">
        <v>190</v>
      </c>
      <c r="H173" s="18"/>
      <c r="I173" s="18"/>
      <c r="J173" s="18"/>
      <c r="K173" s="18"/>
      <c r="L173" s="18">
        <v>172</v>
      </c>
      <c r="M173" s="18">
        <v>39</v>
      </c>
      <c r="N173" s="18">
        <v>38</v>
      </c>
      <c r="O173" s="19">
        <v>45605</v>
      </c>
      <c r="P173" s="19" t="str">
        <f t="shared" si="2"/>
        <v>Nov</v>
      </c>
      <c r="Q173" s="20">
        <v>1</v>
      </c>
    </row>
    <row r="174" spans="1:17" x14ac:dyDescent="0.25">
      <c r="A174" s="21">
        <v>173</v>
      </c>
      <c r="B174" s="14" t="s">
        <v>874</v>
      </c>
      <c r="C174" s="14" t="s">
        <v>875</v>
      </c>
      <c r="D174" s="14" t="s">
        <v>876</v>
      </c>
      <c r="E174" s="14" t="s">
        <v>877</v>
      </c>
      <c r="F174" s="14" t="s">
        <v>878</v>
      </c>
      <c r="G174" s="14" t="s">
        <v>219</v>
      </c>
      <c r="H174" s="14"/>
      <c r="I174" s="14"/>
      <c r="J174" s="14"/>
      <c r="K174" s="14"/>
      <c r="L174" s="14">
        <v>173</v>
      </c>
      <c r="M174" s="14">
        <v>316</v>
      </c>
      <c r="N174" s="14">
        <v>24</v>
      </c>
      <c r="O174" s="15">
        <v>45559</v>
      </c>
      <c r="P174" s="15" t="str">
        <f t="shared" si="2"/>
        <v>Sep</v>
      </c>
      <c r="Q174" s="16">
        <v>9</v>
      </c>
    </row>
    <row r="175" spans="1:17" x14ac:dyDescent="0.25">
      <c r="A175" s="22">
        <v>174</v>
      </c>
      <c r="B175" s="18" t="s">
        <v>739</v>
      </c>
      <c r="C175" s="18" t="s">
        <v>198</v>
      </c>
      <c r="D175" s="18" t="s">
        <v>879</v>
      </c>
      <c r="E175" s="18" t="s">
        <v>880</v>
      </c>
      <c r="F175" s="18" t="s">
        <v>881</v>
      </c>
      <c r="G175" s="18" t="s">
        <v>759</v>
      </c>
      <c r="H175" s="18"/>
      <c r="I175" s="18"/>
      <c r="J175" s="18"/>
      <c r="K175" s="18"/>
      <c r="L175" s="18">
        <v>174</v>
      </c>
      <c r="M175" s="18">
        <v>269</v>
      </c>
      <c r="N175" s="18">
        <v>6</v>
      </c>
      <c r="O175" s="19">
        <v>45275</v>
      </c>
      <c r="P175" s="19" t="str">
        <f t="shared" si="2"/>
        <v>Dec</v>
      </c>
      <c r="Q175" s="20">
        <v>10</v>
      </c>
    </row>
    <row r="176" spans="1:17" x14ac:dyDescent="0.25">
      <c r="A176" s="21">
        <v>175</v>
      </c>
      <c r="B176" s="14" t="s">
        <v>882</v>
      </c>
      <c r="C176" s="14" t="s">
        <v>883</v>
      </c>
      <c r="D176" s="14" t="s">
        <v>884</v>
      </c>
      <c r="E176" s="14" t="s">
        <v>885</v>
      </c>
      <c r="F176" s="14" t="s">
        <v>886</v>
      </c>
      <c r="G176" s="14" t="s">
        <v>202</v>
      </c>
      <c r="H176" s="14"/>
      <c r="I176" s="14"/>
      <c r="J176" s="14"/>
      <c r="K176" s="14"/>
      <c r="L176" s="14">
        <v>175</v>
      </c>
      <c r="M176" s="14">
        <v>253</v>
      </c>
      <c r="N176" s="14">
        <v>45</v>
      </c>
      <c r="O176" s="15">
        <v>45074</v>
      </c>
      <c r="P176" s="15" t="str">
        <f t="shared" si="2"/>
        <v>May</v>
      </c>
      <c r="Q176" s="16">
        <v>1</v>
      </c>
    </row>
    <row r="177" spans="1:17" x14ac:dyDescent="0.25">
      <c r="A177" s="22">
        <v>176</v>
      </c>
      <c r="B177" s="18" t="s">
        <v>501</v>
      </c>
      <c r="C177" s="18" t="s">
        <v>887</v>
      </c>
      <c r="D177" s="18" t="s">
        <v>888</v>
      </c>
      <c r="E177" s="18" t="s">
        <v>889</v>
      </c>
      <c r="F177" s="18" t="s">
        <v>890</v>
      </c>
      <c r="G177" s="18" t="s">
        <v>891</v>
      </c>
      <c r="H177" s="18"/>
      <c r="I177" s="18"/>
      <c r="J177" s="18"/>
      <c r="K177" s="18"/>
      <c r="L177" s="18">
        <v>176</v>
      </c>
      <c r="M177" s="18">
        <v>199</v>
      </c>
      <c r="N177" s="18">
        <v>11</v>
      </c>
      <c r="O177" s="19">
        <v>45743</v>
      </c>
      <c r="P177" s="19" t="str">
        <f t="shared" si="2"/>
        <v>Mar</v>
      </c>
      <c r="Q177" s="20">
        <v>4</v>
      </c>
    </row>
    <row r="178" spans="1:17" x14ac:dyDescent="0.25">
      <c r="A178" s="21">
        <v>177</v>
      </c>
      <c r="B178" s="14" t="s">
        <v>892</v>
      </c>
      <c r="C178" s="14" t="s">
        <v>893</v>
      </c>
      <c r="D178" s="14" t="s">
        <v>894</v>
      </c>
      <c r="E178" s="14" t="s">
        <v>895</v>
      </c>
      <c r="F178" s="14" t="s">
        <v>896</v>
      </c>
      <c r="G178" s="14" t="s">
        <v>897</v>
      </c>
      <c r="H178" s="14"/>
      <c r="I178" s="14"/>
      <c r="J178" s="14"/>
      <c r="K178" s="14"/>
      <c r="L178" s="14">
        <v>177</v>
      </c>
      <c r="M178" s="14">
        <v>140</v>
      </c>
      <c r="N178" s="14">
        <v>21</v>
      </c>
      <c r="O178" s="15">
        <v>45749</v>
      </c>
      <c r="P178" s="15" t="str">
        <f t="shared" si="2"/>
        <v>Apr</v>
      </c>
      <c r="Q178" s="16">
        <v>6</v>
      </c>
    </row>
    <row r="179" spans="1:17" x14ac:dyDescent="0.25">
      <c r="A179" s="22">
        <v>178</v>
      </c>
      <c r="B179" s="18" t="s">
        <v>898</v>
      </c>
      <c r="C179" s="18" t="s">
        <v>899</v>
      </c>
      <c r="D179" s="18" t="s">
        <v>900</v>
      </c>
      <c r="E179" s="18" t="s">
        <v>2207</v>
      </c>
      <c r="F179" s="18" t="s">
        <v>901</v>
      </c>
      <c r="G179" s="18" t="s">
        <v>902</v>
      </c>
      <c r="H179" s="18"/>
      <c r="I179" s="18"/>
      <c r="J179" s="18"/>
      <c r="K179" s="18"/>
      <c r="L179" s="18">
        <v>178</v>
      </c>
      <c r="M179" s="18">
        <v>98</v>
      </c>
      <c r="N179" s="18">
        <v>15</v>
      </c>
      <c r="O179" s="19">
        <v>45043</v>
      </c>
      <c r="P179" s="19" t="str">
        <f t="shared" si="2"/>
        <v>Apr</v>
      </c>
      <c r="Q179" s="20">
        <v>3</v>
      </c>
    </row>
    <row r="180" spans="1:17" x14ac:dyDescent="0.25">
      <c r="A180" s="21">
        <v>179</v>
      </c>
      <c r="B180" s="14" t="s">
        <v>903</v>
      </c>
      <c r="C180" s="14" t="s">
        <v>904</v>
      </c>
      <c r="D180" s="14" t="s">
        <v>905</v>
      </c>
      <c r="E180" s="14" t="s">
        <v>906</v>
      </c>
      <c r="F180" s="14" t="s">
        <v>907</v>
      </c>
      <c r="G180" s="14" t="s">
        <v>908</v>
      </c>
      <c r="H180" s="14"/>
      <c r="I180" s="14"/>
      <c r="J180" s="14"/>
      <c r="K180" s="14"/>
      <c r="L180" s="14">
        <v>179</v>
      </c>
      <c r="M180" s="14">
        <v>197</v>
      </c>
      <c r="N180" s="14">
        <v>37</v>
      </c>
      <c r="O180" s="15">
        <v>45340</v>
      </c>
      <c r="P180" s="15" t="str">
        <f t="shared" si="2"/>
        <v>Feb</v>
      </c>
      <c r="Q180" s="16">
        <v>8</v>
      </c>
    </row>
    <row r="181" spans="1:17" x14ac:dyDescent="0.25">
      <c r="A181" s="22">
        <v>180</v>
      </c>
      <c r="B181" s="18" t="s">
        <v>909</v>
      </c>
      <c r="C181" s="18" t="s">
        <v>910</v>
      </c>
      <c r="D181" s="18" t="s">
        <v>911</v>
      </c>
      <c r="E181" s="18" t="s">
        <v>912</v>
      </c>
      <c r="F181" s="18" t="s">
        <v>913</v>
      </c>
      <c r="G181" s="18" t="s">
        <v>914</v>
      </c>
      <c r="H181" s="18"/>
      <c r="I181" s="18"/>
      <c r="J181" s="18"/>
      <c r="K181" s="18"/>
      <c r="L181" s="18">
        <v>180</v>
      </c>
      <c r="M181" s="18">
        <v>35</v>
      </c>
      <c r="N181" s="18">
        <v>9</v>
      </c>
      <c r="O181" s="19">
        <v>45180</v>
      </c>
      <c r="P181" s="19" t="str">
        <f t="shared" si="2"/>
        <v>Sep</v>
      </c>
      <c r="Q181" s="20">
        <v>10</v>
      </c>
    </row>
    <row r="182" spans="1:17" x14ac:dyDescent="0.25">
      <c r="A182" s="21">
        <v>181</v>
      </c>
      <c r="B182" s="14" t="s">
        <v>554</v>
      </c>
      <c r="C182" s="14" t="s">
        <v>915</v>
      </c>
      <c r="D182" s="14" t="s">
        <v>916</v>
      </c>
      <c r="E182" s="14" t="s">
        <v>917</v>
      </c>
      <c r="F182" s="14" t="s">
        <v>918</v>
      </c>
      <c r="G182" s="14" t="s">
        <v>249</v>
      </c>
      <c r="H182" s="14"/>
      <c r="I182" s="14"/>
      <c r="J182" s="14"/>
      <c r="K182" s="14"/>
      <c r="L182" s="14">
        <v>181</v>
      </c>
      <c r="M182" s="14">
        <v>26</v>
      </c>
      <c r="N182" s="14">
        <v>16</v>
      </c>
      <c r="O182" s="15">
        <v>45527</v>
      </c>
      <c r="P182" s="15" t="str">
        <f t="shared" si="2"/>
        <v>Aug</v>
      </c>
      <c r="Q182" s="16">
        <v>4</v>
      </c>
    </row>
    <row r="183" spans="1:17" x14ac:dyDescent="0.25">
      <c r="A183" s="22">
        <v>182</v>
      </c>
      <c r="B183" s="18" t="s">
        <v>209</v>
      </c>
      <c r="C183" s="18" t="s">
        <v>610</v>
      </c>
      <c r="D183" s="18" t="s">
        <v>919</v>
      </c>
      <c r="E183" s="18" t="s">
        <v>920</v>
      </c>
      <c r="F183" s="18" t="s">
        <v>921</v>
      </c>
      <c r="G183" s="18" t="s">
        <v>922</v>
      </c>
      <c r="H183" s="18"/>
      <c r="I183" s="18"/>
      <c r="J183" s="18"/>
      <c r="K183" s="18"/>
      <c r="L183" s="18">
        <v>182</v>
      </c>
      <c r="M183" s="18">
        <v>238</v>
      </c>
      <c r="N183" s="18">
        <v>48</v>
      </c>
      <c r="O183" s="19">
        <v>45596</v>
      </c>
      <c r="P183" s="19" t="str">
        <f t="shared" si="2"/>
        <v>Oct</v>
      </c>
      <c r="Q183" s="20">
        <v>4</v>
      </c>
    </row>
    <row r="184" spans="1:17" x14ac:dyDescent="0.25">
      <c r="A184" s="21">
        <v>183</v>
      </c>
      <c r="B184" s="14" t="s">
        <v>501</v>
      </c>
      <c r="C184" s="14" t="s">
        <v>382</v>
      </c>
      <c r="D184" s="14" t="s">
        <v>923</v>
      </c>
      <c r="E184" s="14" t="s">
        <v>924</v>
      </c>
      <c r="F184" s="14" t="s">
        <v>925</v>
      </c>
      <c r="G184" s="14" t="s">
        <v>243</v>
      </c>
      <c r="H184" s="14"/>
      <c r="I184" s="14"/>
      <c r="J184" s="14"/>
      <c r="K184" s="14"/>
      <c r="L184" s="14">
        <v>183</v>
      </c>
      <c r="M184" s="14">
        <v>20</v>
      </c>
      <c r="N184" s="14">
        <v>24</v>
      </c>
      <c r="O184" s="15">
        <v>45627</v>
      </c>
      <c r="P184" s="15" t="str">
        <f t="shared" si="2"/>
        <v>Dec</v>
      </c>
      <c r="Q184" s="16">
        <v>3</v>
      </c>
    </row>
    <row r="185" spans="1:17" x14ac:dyDescent="0.25">
      <c r="A185" s="22">
        <v>184</v>
      </c>
      <c r="B185" s="18" t="s">
        <v>926</v>
      </c>
      <c r="C185" s="18" t="s">
        <v>927</v>
      </c>
      <c r="D185" s="18" t="s">
        <v>928</v>
      </c>
      <c r="E185" s="18" t="s">
        <v>929</v>
      </c>
      <c r="F185" s="18" t="s">
        <v>930</v>
      </c>
      <c r="G185" s="18" t="s">
        <v>931</v>
      </c>
      <c r="H185" s="18"/>
      <c r="I185" s="18"/>
      <c r="J185" s="18"/>
      <c r="K185" s="18"/>
      <c r="L185" s="18">
        <v>184</v>
      </c>
      <c r="M185" s="18">
        <v>255</v>
      </c>
      <c r="N185" s="18">
        <v>14</v>
      </c>
      <c r="O185" s="19">
        <v>45145</v>
      </c>
      <c r="P185" s="19" t="str">
        <f t="shared" si="2"/>
        <v>Aug</v>
      </c>
      <c r="Q185" s="20">
        <v>3</v>
      </c>
    </row>
    <row r="186" spans="1:17" x14ac:dyDescent="0.25">
      <c r="A186" s="21">
        <v>185</v>
      </c>
      <c r="B186" s="14" t="s">
        <v>856</v>
      </c>
      <c r="C186" s="14" t="s">
        <v>932</v>
      </c>
      <c r="D186" s="14" t="s">
        <v>933</v>
      </c>
      <c r="E186" s="14" t="s">
        <v>2208</v>
      </c>
      <c r="F186" s="14" t="s">
        <v>934</v>
      </c>
      <c r="G186" s="14" t="s">
        <v>935</v>
      </c>
      <c r="H186" s="14"/>
      <c r="I186" s="14"/>
      <c r="J186" s="14"/>
      <c r="K186" s="14"/>
      <c r="L186" s="14">
        <v>185</v>
      </c>
      <c r="M186" s="14">
        <v>191</v>
      </c>
      <c r="N186" s="14">
        <v>49</v>
      </c>
      <c r="O186" s="15">
        <v>45475</v>
      </c>
      <c r="P186" s="15" t="str">
        <f t="shared" si="2"/>
        <v>Jul</v>
      </c>
      <c r="Q186" s="16">
        <v>2</v>
      </c>
    </row>
    <row r="187" spans="1:17" x14ac:dyDescent="0.25">
      <c r="A187" s="22">
        <v>186</v>
      </c>
      <c r="B187" s="18" t="s">
        <v>936</v>
      </c>
      <c r="C187" s="18" t="s">
        <v>469</v>
      </c>
      <c r="D187" s="18" t="s">
        <v>937</v>
      </c>
      <c r="E187" s="18" t="s">
        <v>938</v>
      </c>
      <c r="F187" s="18" t="s">
        <v>939</v>
      </c>
      <c r="G187" s="18" t="s">
        <v>940</v>
      </c>
      <c r="H187" s="18"/>
      <c r="I187" s="18"/>
      <c r="J187" s="18"/>
      <c r="K187" s="18"/>
      <c r="L187" s="18">
        <v>186</v>
      </c>
      <c r="M187" s="18">
        <v>255</v>
      </c>
      <c r="N187" s="18">
        <v>3</v>
      </c>
      <c r="O187" s="19">
        <v>45375</v>
      </c>
      <c r="P187" s="19" t="str">
        <f t="shared" si="2"/>
        <v>Mar</v>
      </c>
      <c r="Q187" s="20">
        <v>5</v>
      </c>
    </row>
    <row r="188" spans="1:17" x14ac:dyDescent="0.25">
      <c r="A188" s="21">
        <v>187</v>
      </c>
      <c r="B188" s="14" t="s">
        <v>501</v>
      </c>
      <c r="C188" s="14" t="s">
        <v>192</v>
      </c>
      <c r="D188" s="14" t="s">
        <v>941</v>
      </c>
      <c r="E188" s="14" t="s">
        <v>2209</v>
      </c>
      <c r="F188" s="14" t="s">
        <v>942</v>
      </c>
      <c r="G188" s="14" t="s">
        <v>943</v>
      </c>
      <c r="H188" s="14"/>
      <c r="I188" s="14"/>
      <c r="J188" s="14"/>
      <c r="K188" s="14"/>
      <c r="L188" s="14">
        <v>187</v>
      </c>
      <c r="M188" s="14">
        <v>423</v>
      </c>
      <c r="N188" s="14">
        <v>23</v>
      </c>
      <c r="O188" s="15">
        <v>45419</v>
      </c>
      <c r="P188" s="15" t="str">
        <f t="shared" si="2"/>
        <v>May</v>
      </c>
      <c r="Q188" s="16">
        <v>9</v>
      </c>
    </row>
    <row r="189" spans="1:17" x14ac:dyDescent="0.25">
      <c r="A189" s="22">
        <v>188</v>
      </c>
      <c r="B189" s="18" t="s">
        <v>944</v>
      </c>
      <c r="C189" s="18" t="s">
        <v>945</v>
      </c>
      <c r="D189" s="18" t="s">
        <v>946</v>
      </c>
      <c r="E189" s="18" t="s">
        <v>2210</v>
      </c>
      <c r="F189" s="18" t="s">
        <v>947</v>
      </c>
      <c r="G189" s="18" t="s">
        <v>948</v>
      </c>
      <c r="H189" s="18"/>
      <c r="I189" s="18"/>
      <c r="J189" s="18"/>
      <c r="K189" s="18"/>
      <c r="L189" s="18">
        <v>188</v>
      </c>
      <c r="M189" s="18">
        <v>196</v>
      </c>
      <c r="N189" s="18">
        <v>8</v>
      </c>
      <c r="O189" s="19">
        <v>45274</v>
      </c>
      <c r="P189" s="19" t="str">
        <f t="shared" si="2"/>
        <v>Dec</v>
      </c>
      <c r="Q189" s="20">
        <v>10</v>
      </c>
    </row>
    <row r="190" spans="1:17" x14ac:dyDescent="0.25">
      <c r="A190" s="21">
        <v>189</v>
      </c>
      <c r="B190" s="14" t="s">
        <v>949</v>
      </c>
      <c r="C190" s="14" t="s">
        <v>950</v>
      </c>
      <c r="D190" s="14" t="s">
        <v>951</v>
      </c>
      <c r="E190" s="14" t="s">
        <v>952</v>
      </c>
      <c r="F190" s="14" t="s">
        <v>953</v>
      </c>
      <c r="G190" s="14" t="s">
        <v>125</v>
      </c>
      <c r="H190" s="14"/>
      <c r="I190" s="14"/>
      <c r="J190" s="14"/>
      <c r="K190" s="14"/>
      <c r="L190" s="14">
        <v>189</v>
      </c>
      <c r="M190" s="14">
        <v>226</v>
      </c>
      <c r="N190" s="14">
        <v>13</v>
      </c>
      <c r="O190" s="15">
        <v>45531</v>
      </c>
      <c r="P190" s="15" t="str">
        <f t="shared" si="2"/>
        <v>Aug</v>
      </c>
      <c r="Q190" s="16">
        <v>3</v>
      </c>
    </row>
    <row r="191" spans="1:17" x14ac:dyDescent="0.25">
      <c r="A191" s="22">
        <v>190</v>
      </c>
      <c r="B191" s="18" t="s">
        <v>954</v>
      </c>
      <c r="C191" s="18" t="s">
        <v>95</v>
      </c>
      <c r="D191" s="18" t="s">
        <v>955</v>
      </c>
      <c r="E191" s="18" t="s">
        <v>956</v>
      </c>
      <c r="F191" s="18" t="s">
        <v>957</v>
      </c>
      <c r="G191" s="18" t="s">
        <v>779</v>
      </c>
      <c r="H191" s="18"/>
      <c r="I191" s="18"/>
      <c r="J191" s="18"/>
      <c r="K191" s="18"/>
      <c r="L191" s="18">
        <v>190</v>
      </c>
      <c r="M191" s="18">
        <v>46</v>
      </c>
      <c r="N191" s="18">
        <v>50</v>
      </c>
      <c r="O191" s="19">
        <v>45481</v>
      </c>
      <c r="P191" s="19" t="str">
        <f t="shared" si="2"/>
        <v>Jul</v>
      </c>
      <c r="Q191" s="20">
        <v>4</v>
      </c>
    </row>
    <row r="192" spans="1:17" x14ac:dyDescent="0.25">
      <c r="A192" s="21">
        <v>191</v>
      </c>
      <c r="B192" s="14" t="s">
        <v>958</v>
      </c>
      <c r="C192" s="14" t="s">
        <v>959</v>
      </c>
      <c r="D192" s="14" t="s">
        <v>960</v>
      </c>
      <c r="E192" s="14" t="s">
        <v>961</v>
      </c>
      <c r="F192" s="14" t="s">
        <v>962</v>
      </c>
      <c r="G192" s="14" t="s">
        <v>88</v>
      </c>
      <c r="H192" s="14"/>
      <c r="I192" s="14"/>
      <c r="J192" s="14"/>
      <c r="K192" s="14"/>
      <c r="L192" s="14">
        <v>191</v>
      </c>
      <c r="M192" s="14">
        <v>100</v>
      </c>
      <c r="N192" s="14">
        <v>3</v>
      </c>
      <c r="O192" s="15">
        <v>45431</v>
      </c>
      <c r="P192" s="15" t="str">
        <f t="shared" si="2"/>
        <v>May</v>
      </c>
      <c r="Q192" s="16">
        <v>7</v>
      </c>
    </row>
    <row r="193" spans="1:17" x14ac:dyDescent="0.25">
      <c r="A193" s="22">
        <v>192</v>
      </c>
      <c r="B193" s="18" t="s">
        <v>448</v>
      </c>
      <c r="C193" s="18" t="s">
        <v>963</v>
      </c>
      <c r="D193" s="18" t="s">
        <v>964</v>
      </c>
      <c r="E193" s="18" t="s">
        <v>965</v>
      </c>
      <c r="F193" s="18" t="s">
        <v>966</v>
      </c>
      <c r="G193" s="18" t="s">
        <v>967</v>
      </c>
      <c r="H193" s="18"/>
      <c r="I193" s="18"/>
      <c r="J193" s="18"/>
      <c r="K193" s="18"/>
      <c r="L193" s="18">
        <v>192</v>
      </c>
      <c r="M193" s="18">
        <v>372</v>
      </c>
      <c r="N193" s="18">
        <v>49</v>
      </c>
      <c r="O193" s="19">
        <v>45667</v>
      </c>
      <c r="P193" s="19" t="str">
        <f t="shared" si="2"/>
        <v>Jan</v>
      </c>
      <c r="Q193" s="20">
        <v>10</v>
      </c>
    </row>
    <row r="194" spans="1:17" x14ac:dyDescent="0.25">
      <c r="A194" s="21">
        <v>193</v>
      </c>
      <c r="B194" s="14" t="s">
        <v>968</v>
      </c>
      <c r="C194" s="14" t="s">
        <v>969</v>
      </c>
      <c r="D194" s="14" t="s">
        <v>970</v>
      </c>
      <c r="E194" s="14" t="s">
        <v>971</v>
      </c>
      <c r="F194" s="14" t="s">
        <v>972</v>
      </c>
      <c r="G194" s="14" t="s">
        <v>973</v>
      </c>
      <c r="H194" s="14"/>
      <c r="I194" s="14"/>
      <c r="J194" s="14"/>
      <c r="K194" s="14"/>
      <c r="L194" s="14">
        <v>193</v>
      </c>
      <c r="M194" s="14">
        <v>6</v>
      </c>
      <c r="N194" s="14">
        <v>29</v>
      </c>
      <c r="O194" s="15">
        <v>45547</v>
      </c>
      <c r="P194" s="15" t="str">
        <f t="shared" si="2"/>
        <v>Sep</v>
      </c>
      <c r="Q194" s="16">
        <v>2</v>
      </c>
    </row>
    <row r="195" spans="1:17" x14ac:dyDescent="0.25">
      <c r="A195" s="22">
        <v>194</v>
      </c>
      <c r="B195" s="18" t="s">
        <v>974</v>
      </c>
      <c r="C195" s="18" t="s">
        <v>975</v>
      </c>
      <c r="D195" s="18" t="s">
        <v>976</v>
      </c>
      <c r="E195" s="18" t="s">
        <v>977</v>
      </c>
      <c r="F195" s="18" t="s">
        <v>978</v>
      </c>
      <c r="G195" s="18" t="s">
        <v>979</v>
      </c>
      <c r="H195" s="18"/>
      <c r="I195" s="18"/>
      <c r="J195" s="18"/>
      <c r="K195" s="18"/>
      <c r="L195" s="18">
        <v>194</v>
      </c>
      <c r="M195" s="18">
        <v>417</v>
      </c>
      <c r="N195" s="18">
        <v>10</v>
      </c>
      <c r="O195" s="19">
        <v>45601</v>
      </c>
      <c r="P195" s="19" t="str">
        <f t="shared" ref="P195:P258" si="3">TEXT(O195,"mmm")</f>
        <v>Nov</v>
      </c>
      <c r="Q195" s="20">
        <v>2</v>
      </c>
    </row>
    <row r="196" spans="1:17" x14ac:dyDescent="0.25">
      <c r="A196" s="21">
        <v>195</v>
      </c>
      <c r="B196" s="14" t="s">
        <v>980</v>
      </c>
      <c r="C196" s="14" t="s">
        <v>981</v>
      </c>
      <c r="D196" s="14" t="s">
        <v>982</v>
      </c>
      <c r="E196" s="14" t="s">
        <v>983</v>
      </c>
      <c r="F196" s="14" t="s">
        <v>984</v>
      </c>
      <c r="G196" s="14" t="s">
        <v>985</v>
      </c>
      <c r="H196" s="14"/>
      <c r="I196" s="14"/>
      <c r="J196" s="14"/>
      <c r="K196" s="14"/>
      <c r="L196" s="14">
        <v>195</v>
      </c>
      <c r="M196" s="14">
        <v>278</v>
      </c>
      <c r="N196" s="14">
        <v>43</v>
      </c>
      <c r="O196" s="15">
        <v>45571</v>
      </c>
      <c r="P196" s="15" t="str">
        <f t="shared" si="3"/>
        <v>Oct</v>
      </c>
      <c r="Q196" s="16">
        <v>6</v>
      </c>
    </row>
    <row r="197" spans="1:17" x14ac:dyDescent="0.25">
      <c r="A197" s="22">
        <v>196</v>
      </c>
      <c r="B197" s="18" t="s">
        <v>986</v>
      </c>
      <c r="C197" s="18" t="s">
        <v>987</v>
      </c>
      <c r="D197" s="18" t="s">
        <v>988</v>
      </c>
      <c r="E197" s="18" t="s">
        <v>2211</v>
      </c>
      <c r="F197" s="18" t="s">
        <v>989</v>
      </c>
      <c r="G197" s="18" t="s">
        <v>225</v>
      </c>
      <c r="H197" s="18"/>
      <c r="I197" s="18"/>
      <c r="J197" s="18"/>
      <c r="K197" s="18"/>
      <c r="L197" s="18">
        <v>196</v>
      </c>
      <c r="M197" s="18">
        <v>92</v>
      </c>
      <c r="N197" s="18">
        <v>17</v>
      </c>
      <c r="O197" s="19">
        <v>45472</v>
      </c>
      <c r="P197" s="19" t="str">
        <f t="shared" si="3"/>
        <v>Jun</v>
      </c>
      <c r="Q197" s="20">
        <v>3</v>
      </c>
    </row>
    <row r="198" spans="1:17" x14ac:dyDescent="0.25">
      <c r="A198" s="21">
        <v>197</v>
      </c>
      <c r="B198" s="14" t="s">
        <v>250</v>
      </c>
      <c r="C198" s="14" t="s">
        <v>990</v>
      </c>
      <c r="D198" s="14" t="s">
        <v>991</v>
      </c>
      <c r="E198" s="14" t="s">
        <v>992</v>
      </c>
      <c r="F198" s="14" t="s">
        <v>993</v>
      </c>
      <c r="G198" s="14" t="s">
        <v>154</v>
      </c>
      <c r="H198" s="14"/>
      <c r="I198" s="14"/>
      <c r="J198" s="14"/>
      <c r="K198" s="14"/>
      <c r="L198" s="14">
        <v>197</v>
      </c>
      <c r="M198" s="14">
        <v>180</v>
      </c>
      <c r="N198" s="14">
        <v>5</v>
      </c>
      <c r="O198" s="15">
        <v>45092</v>
      </c>
      <c r="P198" s="15" t="str">
        <f t="shared" si="3"/>
        <v>Jun</v>
      </c>
      <c r="Q198" s="16">
        <v>3</v>
      </c>
    </row>
    <row r="199" spans="1:17" x14ac:dyDescent="0.25">
      <c r="A199" s="22">
        <v>198</v>
      </c>
      <c r="B199" s="18" t="s">
        <v>232</v>
      </c>
      <c r="C199" s="18" t="s">
        <v>341</v>
      </c>
      <c r="D199" s="18" t="s">
        <v>994</v>
      </c>
      <c r="E199" s="18" t="s">
        <v>2212</v>
      </c>
      <c r="F199" s="18" t="s">
        <v>995</v>
      </c>
      <c r="G199" s="18" t="s">
        <v>996</v>
      </c>
      <c r="H199" s="18"/>
      <c r="I199" s="18"/>
      <c r="J199" s="18"/>
      <c r="K199" s="18"/>
      <c r="L199" s="18">
        <v>198</v>
      </c>
      <c r="M199" s="18">
        <v>359</v>
      </c>
      <c r="N199" s="18">
        <v>36</v>
      </c>
      <c r="O199" s="19">
        <v>45137</v>
      </c>
      <c r="P199" s="19" t="str">
        <f t="shared" si="3"/>
        <v>Jul</v>
      </c>
      <c r="Q199" s="20">
        <v>7</v>
      </c>
    </row>
    <row r="200" spans="1:17" x14ac:dyDescent="0.25">
      <c r="A200" s="21">
        <v>199</v>
      </c>
      <c r="B200" s="14" t="s">
        <v>829</v>
      </c>
      <c r="C200" s="14" t="s">
        <v>997</v>
      </c>
      <c r="D200" s="14" t="s">
        <v>998</v>
      </c>
      <c r="E200" s="14" t="s">
        <v>999</v>
      </c>
      <c r="F200" s="14" t="s">
        <v>1000</v>
      </c>
      <c r="G200" s="14" t="s">
        <v>594</v>
      </c>
      <c r="H200" s="14"/>
      <c r="I200" s="14"/>
      <c r="J200" s="14"/>
      <c r="K200" s="14"/>
      <c r="L200" s="14">
        <v>199</v>
      </c>
      <c r="M200" s="14">
        <v>219</v>
      </c>
      <c r="N200" s="14">
        <v>6</v>
      </c>
      <c r="O200" s="15">
        <v>45070</v>
      </c>
      <c r="P200" s="15" t="str">
        <f t="shared" si="3"/>
        <v>May</v>
      </c>
      <c r="Q200" s="16">
        <v>1</v>
      </c>
    </row>
    <row r="201" spans="1:17" x14ac:dyDescent="0.25">
      <c r="A201" s="22">
        <v>200</v>
      </c>
      <c r="B201" s="18" t="s">
        <v>1001</v>
      </c>
      <c r="C201" s="18" t="s">
        <v>1002</v>
      </c>
      <c r="D201" s="18" t="s">
        <v>1003</v>
      </c>
      <c r="E201" s="18" t="s">
        <v>2213</v>
      </c>
      <c r="F201" s="18" t="s">
        <v>1004</v>
      </c>
      <c r="G201" s="18" t="s">
        <v>1005</v>
      </c>
      <c r="H201" s="18"/>
      <c r="I201" s="18"/>
      <c r="J201" s="18"/>
      <c r="K201" s="18"/>
      <c r="L201" s="18">
        <v>200</v>
      </c>
      <c r="M201" s="18">
        <v>99</v>
      </c>
      <c r="N201" s="18">
        <v>20</v>
      </c>
      <c r="O201" s="19">
        <v>45514</v>
      </c>
      <c r="P201" s="19" t="str">
        <f t="shared" si="3"/>
        <v>Aug</v>
      </c>
      <c r="Q201" s="20">
        <v>10</v>
      </c>
    </row>
    <row r="202" spans="1:17" x14ac:dyDescent="0.25">
      <c r="A202" s="21">
        <v>201</v>
      </c>
      <c r="B202" s="14" t="s">
        <v>1006</v>
      </c>
      <c r="C202" s="14" t="s">
        <v>1007</v>
      </c>
      <c r="D202" s="14" t="s">
        <v>1008</v>
      </c>
      <c r="E202" s="14" t="s">
        <v>1009</v>
      </c>
      <c r="F202" s="14" t="s">
        <v>1010</v>
      </c>
      <c r="G202" s="14" t="s">
        <v>403</v>
      </c>
      <c r="H202" s="14"/>
      <c r="I202" s="14"/>
      <c r="J202" s="14"/>
      <c r="K202" s="14"/>
      <c r="L202" s="14">
        <v>201</v>
      </c>
      <c r="M202" s="14">
        <v>489</v>
      </c>
      <c r="N202" s="14">
        <v>15</v>
      </c>
      <c r="O202" s="15">
        <v>45307</v>
      </c>
      <c r="P202" s="15" t="str">
        <f t="shared" si="3"/>
        <v>Jan</v>
      </c>
      <c r="Q202" s="16">
        <v>2</v>
      </c>
    </row>
    <row r="203" spans="1:17" x14ac:dyDescent="0.25">
      <c r="A203" s="22">
        <v>202</v>
      </c>
      <c r="B203" s="18" t="s">
        <v>1011</v>
      </c>
      <c r="C203" s="18" t="s">
        <v>95</v>
      </c>
      <c r="D203" s="18" t="s">
        <v>1012</v>
      </c>
      <c r="E203" s="18" t="s">
        <v>1013</v>
      </c>
      <c r="F203" s="18" t="s">
        <v>1014</v>
      </c>
      <c r="G203" s="18" t="s">
        <v>1015</v>
      </c>
      <c r="H203" s="18"/>
      <c r="I203" s="18"/>
      <c r="J203" s="18"/>
      <c r="K203" s="18"/>
      <c r="L203" s="18">
        <v>202</v>
      </c>
      <c r="M203" s="18">
        <v>8</v>
      </c>
      <c r="N203" s="18">
        <v>9</v>
      </c>
      <c r="O203" s="19">
        <v>45259</v>
      </c>
      <c r="P203" s="19" t="str">
        <f t="shared" si="3"/>
        <v>Nov</v>
      </c>
      <c r="Q203" s="20">
        <v>6</v>
      </c>
    </row>
    <row r="204" spans="1:17" x14ac:dyDescent="0.25">
      <c r="A204" s="21">
        <v>203</v>
      </c>
      <c r="B204" s="14" t="s">
        <v>793</v>
      </c>
      <c r="C204" s="14" t="s">
        <v>1016</v>
      </c>
      <c r="D204" s="14" t="s">
        <v>1017</v>
      </c>
      <c r="E204" s="14" t="s">
        <v>1018</v>
      </c>
      <c r="F204" s="14" t="s">
        <v>1019</v>
      </c>
      <c r="G204" s="14" t="s">
        <v>438</v>
      </c>
      <c r="H204" s="14"/>
      <c r="I204" s="14"/>
      <c r="J204" s="14"/>
      <c r="K204" s="14"/>
      <c r="L204" s="14">
        <v>203</v>
      </c>
      <c r="M204" s="14">
        <v>278</v>
      </c>
      <c r="N204" s="14">
        <v>4</v>
      </c>
      <c r="O204" s="15">
        <v>45301</v>
      </c>
      <c r="P204" s="15" t="str">
        <f t="shared" si="3"/>
        <v>Jan</v>
      </c>
      <c r="Q204" s="16">
        <v>9</v>
      </c>
    </row>
    <row r="205" spans="1:17" x14ac:dyDescent="0.25">
      <c r="A205" s="22">
        <v>204</v>
      </c>
      <c r="B205" s="18" t="s">
        <v>692</v>
      </c>
      <c r="C205" s="18" t="s">
        <v>267</v>
      </c>
      <c r="D205" s="18" t="s">
        <v>1020</v>
      </c>
      <c r="E205" s="18" t="s">
        <v>1021</v>
      </c>
      <c r="F205" s="18" t="s">
        <v>1022</v>
      </c>
      <c r="G205" s="18" t="s">
        <v>759</v>
      </c>
      <c r="H205" s="18"/>
      <c r="I205" s="18"/>
      <c r="J205" s="18"/>
      <c r="K205" s="18"/>
      <c r="L205" s="18">
        <v>204</v>
      </c>
      <c r="M205" s="18">
        <v>381</v>
      </c>
      <c r="N205" s="18">
        <v>46</v>
      </c>
      <c r="O205" s="19">
        <v>45416</v>
      </c>
      <c r="P205" s="19" t="str">
        <f t="shared" si="3"/>
        <v>May</v>
      </c>
      <c r="Q205" s="20">
        <v>7</v>
      </c>
    </row>
    <row r="206" spans="1:17" x14ac:dyDescent="0.25">
      <c r="A206" s="21">
        <v>205</v>
      </c>
      <c r="B206" s="14" t="s">
        <v>1023</v>
      </c>
      <c r="C206" s="14" t="s">
        <v>875</v>
      </c>
      <c r="D206" s="14" t="s">
        <v>1024</v>
      </c>
      <c r="E206" s="14" t="s">
        <v>1025</v>
      </c>
      <c r="F206" s="14" t="s">
        <v>1026</v>
      </c>
      <c r="G206" s="14" t="s">
        <v>99</v>
      </c>
      <c r="H206" s="14"/>
      <c r="I206" s="14"/>
      <c r="J206" s="14"/>
      <c r="K206" s="14"/>
      <c r="L206" s="14">
        <v>205</v>
      </c>
      <c r="M206" s="14">
        <v>450</v>
      </c>
      <c r="N206" s="14">
        <v>33</v>
      </c>
      <c r="O206" s="15">
        <v>45236</v>
      </c>
      <c r="P206" s="15" t="str">
        <f t="shared" si="3"/>
        <v>Nov</v>
      </c>
      <c r="Q206" s="16">
        <v>6</v>
      </c>
    </row>
    <row r="207" spans="1:17" x14ac:dyDescent="0.25">
      <c r="A207" s="22">
        <v>206</v>
      </c>
      <c r="B207" s="18" t="s">
        <v>167</v>
      </c>
      <c r="C207" s="18" t="s">
        <v>904</v>
      </c>
      <c r="D207" s="18" t="s">
        <v>1027</v>
      </c>
      <c r="E207" s="18" t="s">
        <v>1028</v>
      </c>
      <c r="F207" s="18" t="s">
        <v>1029</v>
      </c>
      <c r="G207" s="18" t="s">
        <v>368</v>
      </c>
      <c r="H207" s="18"/>
      <c r="I207" s="18"/>
      <c r="J207" s="18"/>
      <c r="K207" s="18"/>
      <c r="L207" s="18">
        <v>206</v>
      </c>
      <c r="M207" s="18">
        <v>306</v>
      </c>
      <c r="N207" s="18">
        <v>35</v>
      </c>
      <c r="O207" s="19">
        <v>45550</v>
      </c>
      <c r="P207" s="19" t="str">
        <f t="shared" si="3"/>
        <v>Sep</v>
      </c>
      <c r="Q207" s="20">
        <v>5</v>
      </c>
    </row>
    <row r="208" spans="1:17" x14ac:dyDescent="0.25">
      <c r="A208" s="21">
        <v>207</v>
      </c>
      <c r="B208" s="14" t="s">
        <v>1030</v>
      </c>
      <c r="C208" s="14" t="s">
        <v>1031</v>
      </c>
      <c r="D208" s="14" t="s">
        <v>1032</v>
      </c>
      <c r="E208" s="14" t="s">
        <v>1033</v>
      </c>
      <c r="F208" s="14" t="s">
        <v>1034</v>
      </c>
      <c r="G208" s="14" t="s">
        <v>682</v>
      </c>
      <c r="H208" s="14"/>
      <c r="I208" s="14"/>
      <c r="J208" s="14"/>
      <c r="K208" s="14"/>
      <c r="L208" s="14">
        <v>207</v>
      </c>
      <c r="M208" s="14">
        <v>94</v>
      </c>
      <c r="N208" s="14">
        <v>34</v>
      </c>
      <c r="O208" s="15">
        <v>45569</v>
      </c>
      <c r="P208" s="15" t="str">
        <f t="shared" si="3"/>
        <v>Oct</v>
      </c>
      <c r="Q208" s="16">
        <v>7</v>
      </c>
    </row>
    <row r="209" spans="1:17" x14ac:dyDescent="0.25">
      <c r="A209" s="22">
        <v>208</v>
      </c>
      <c r="B209" s="18" t="s">
        <v>1035</v>
      </c>
      <c r="C209" s="18" t="s">
        <v>1036</v>
      </c>
      <c r="D209" s="18" t="s">
        <v>1037</v>
      </c>
      <c r="E209" s="18" t="s">
        <v>1038</v>
      </c>
      <c r="F209" s="18" t="s">
        <v>1039</v>
      </c>
      <c r="G209" s="18" t="s">
        <v>710</v>
      </c>
      <c r="H209" s="18"/>
      <c r="I209" s="18"/>
      <c r="J209" s="18"/>
      <c r="K209" s="18"/>
      <c r="L209" s="18">
        <v>208</v>
      </c>
      <c r="M209" s="18">
        <v>331</v>
      </c>
      <c r="N209" s="18">
        <v>3</v>
      </c>
      <c r="O209" s="19">
        <v>45667</v>
      </c>
      <c r="P209" s="19" t="str">
        <f t="shared" si="3"/>
        <v>Jan</v>
      </c>
      <c r="Q209" s="20">
        <v>1</v>
      </c>
    </row>
    <row r="210" spans="1:17" x14ac:dyDescent="0.25">
      <c r="A210" s="21">
        <v>209</v>
      </c>
      <c r="B210" s="14" t="s">
        <v>501</v>
      </c>
      <c r="C210" s="14" t="s">
        <v>245</v>
      </c>
      <c r="D210" s="14" t="s">
        <v>1040</v>
      </c>
      <c r="E210" s="14" t="s">
        <v>1041</v>
      </c>
      <c r="F210" s="14" t="s">
        <v>1042</v>
      </c>
      <c r="G210" s="14" t="s">
        <v>131</v>
      </c>
      <c r="H210" s="14"/>
      <c r="I210" s="14"/>
      <c r="J210" s="14"/>
      <c r="K210" s="14"/>
      <c r="L210" s="14">
        <v>209</v>
      </c>
      <c r="M210" s="14">
        <v>80</v>
      </c>
      <c r="N210" s="14">
        <v>18</v>
      </c>
      <c r="O210" s="15">
        <v>45158</v>
      </c>
      <c r="P210" s="15" t="str">
        <f t="shared" si="3"/>
        <v>Aug</v>
      </c>
      <c r="Q210" s="16">
        <v>2</v>
      </c>
    </row>
    <row r="211" spans="1:17" x14ac:dyDescent="0.25">
      <c r="A211" s="22">
        <v>210</v>
      </c>
      <c r="B211" s="18" t="s">
        <v>501</v>
      </c>
      <c r="C211" s="18" t="s">
        <v>138</v>
      </c>
      <c r="D211" s="18" t="s">
        <v>1043</v>
      </c>
      <c r="E211" s="18" t="s">
        <v>1044</v>
      </c>
      <c r="F211" s="18" t="s">
        <v>1045</v>
      </c>
      <c r="G211" s="18" t="s">
        <v>1046</v>
      </c>
      <c r="H211" s="18"/>
      <c r="I211" s="18"/>
      <c r="J211" s="18"/>
      <c r="K211" s="18"/>
      <c r="L211" s="18">
        <v>210</v>
      </c>
      <c r="M211" s="18">
        <v>49</v>
      </c>
      <c r="N211" s="18">
        <v>5</v>
      </c>
      <c r="O211" s="19">
        <v>45114</v>
      </c>
      <c r="P211" s="19" t="str">
        <f t="shared" si="3"/>
        <v>Jul</v>
      </c>
      <c r="Q211" s="20">
        <v>8</v>
      </c>
    </row>
    <row r="212" spans="1:17" x14ac:dyDescent="0.25">
      <c r="A212" s="21">
        <v>211</v>
      </c>
      <c r="B212" s="14" t="s">
        <v>289</v>
      </c>
      <c r="C212" s="14" t="s">
        <v>421</v>
      </c>
      <c r="D212" s="14" t="s">
        <v>1047</v>
      </c>
      <c r="E212" s="14" t="s">
        <v>1048</v>
      </c>
      <c r="F212" s="14" t="s">
        <v>1049</v>
      </c>
      <c r="G212" s="14" t="s">
        <v>288</v>
      </c>
      <c r="H212" s="14"/>
      <c r="I212" s="14"/>
      <c r="J212" s="14"/>
      <c r="K212" s="14"/>
      <c r="L212" s="14">
        <v>211</v>
      </c>
      <c r="M212" s="14">
        <v>428</v>
      </c>
      <c r="N212" s="14">
        <v>16</v>
      </c>
      <c r="O212" s="15">
        <v>45502</v>
      </c>
      <c r="P212" s="15" t="str">
        <f t="shared" si="3"/>
        <v>Jul</v>
      </c>
      <c r="Q212" s="16">
        <v>1</v>
      </c>
    </row>
    <row r="213" spans="1:17" x14ac:dyDescent="0.25">
      <c r="A213" s="22">
        <v>212</v>
      </c>
      <c r="B213" s="18" t="s">
        <v>132</v>
      </c>
      <c r="C213" s="18" t="s">
        <v>1050</v>
      </c>
      <c r="D213" s="18" t="s">
        <v>1051</v>
      </c>
      <c r="E213" s="18" t="s">
        <v>1052</v>
      </c>
      <c r="F213" s="18" t="s">
        <v>1053</v>
      </c>
      <c r="G213" s="18" t="s">
        <v>142</v>
      </c>
      <c r="H213" s="18"/>
      <c r="I213" s="18"/>
      <c r="J213" s="18"/>
      <c r="K213" s="18"/>
      <c r="L213" s="18">
        <v>212</v>
      </c>
      <c r="M213" s="18">
        <v>466</v>
      </c>
      <c r="N213" s="18">
        <v>46</v>
      </c>
      <c r="O213" s="19">
        <v>45078</v>
      </c>
      <c r="P213" s="19" t="str">
        <f t="shared" si="3"/>
        <v>Jun</v>
      </c>
      <c r="Q213" s="20">
        <v>9</v>
      </c>
    </row>
    <row r="214" spans="1:17" x14ac:dyDescent="0.25">
      <c r="A214" s="21">
        <v>213</v>
      </c>
      <c r="B214" s="14" t="s">
        <v>968</v>
      </c>
      <c r="C214" s="14" t="s">
        <v>1054</v>
      </c>
      <c r="D214" s="14" t="s">
        <v>1055</v>
      </c>
      <c r="E214" s="14" t="s">
        <v>1056</v>
      </c>
      <c r="F214" s="14" t="s">
        <v>1057</v>
      </c>
      <c r="G214" s="14" t="s">
        <v>41</v>
      </c>
      <c r="H214" s="14"/>
      <c r="I214" s="14"/>
      <c r="J214" s="14"/>
      <c r="K214" s="14"/>
      <c r="L214" s="14">
        <v>213</v>
      </c>
      <c r="M214" s="14">
        <v>423</v>
      </c>
      <c r="N214" s="14">
        <v>4</v>
      </c>
      <c r="O214" s="15">
        <v>45716</v>
      </c>
      <c r="P214" s="15" t="str">
        <f t="shared" si="3"/>
        <v>Feb</v>
      </c>
      <c r="Q214" s="16">
        <v>2</v>
      </c>
    </row>
    <row r="215" spans="1:17" x14ac:dyDescent="0.25">
      <c r="A215" s="22">
        <v>214</v>
      </c>
      <c r="B215" s="18" t="s">
        <v>197</v>
      </c>
      <c r="C215" s="18" t="s">
        <v>1058</v>
      </c>
      <c r="D215" s="18" t="s">
        <v>1059</v>
      </c>
      <c r="E215" s="18" t="s">
        <v>1060</v>
      </c>
      <c r="F215" s="18" t="s">
        <v>1061</v>
      </c>
      <c r="G215" s="18" t="s">
        <v>1062</v>
      </c>
      <c r="H215" s="18"/>
      <c r="I215" s="18"/>
      <c r="J215" s="18"/>
      <c r="K215" s="18"/>
      <c r="L215" s="18">
        <v>214</v>
      </c>
      <c r="M215" s="18">
        <v>57</v>
      </c>
      <c r="N215" s="18">
        <v>10</v>
      </c>
      <c r="O215" s="19">
        <v>45099</v>
      </c>
      <c r="P215" s="19" t="str">
        <f t="shared" si="3"/>
        <v>Jun</v>
      </c>
      <c r="Q215" s="20">
        <v>8</v>
      </c>
    </row>
    <row r="216" spans="1:17" x14ac:dyDescent="0.25">
      <c r="A216" s="21">
        <v>215</v>
      </c>
      <c r="B216" s="14" t="s">
        <v>404</v>
      </c>
      <c r="C216" s="14" t="s">
        <v>1063</v>
      </c>
      <c r="D216" s="14" t="s">
        <v>1064</v>
      </c>
      <c r="E216" s="14" t="s">
        <v>1065</v>
      </c>
      <c r="F216" s="14" t="s">
        <v>1066</v>
      </c>
      <c r="G216" s="14" t="s">
        <v>231</v>
      </c>
      <c r="H216" s="14"/>
      <c r="I216" s="14"/>
      <c r="J216" s="14"/>
      <c r="K216" s="14"/>
      <c r="L216" s="14">
        <v>215</v>
      </c>
      <c r="M216" s="14">
        <v>485</v>
      </c>
      <c r="N216" s="14">
        <v>30</v>
      </c>
      <c r="O216" s="15">
        <v>45296</v>
      </c>
      <c r="P216" s="15" t="str">
        <f t="shared" si="3"/>
        <v>Jan</v>
      </c>
      <c r="Q216" s="16">
        <v>9</v>
      </c>
    </row>
    <row r="217" spans="1:17" x14ac:dyDescent="0.25">
      <c r="A217" s="22">
        <v>216</v>
      </c>
      <c r="B217" s="18" t="s">
        <v>754</v>
      </c>
      <c r="C217" s="18" t="s">
        <v>975</v>
      </c>
      <c r="D217" s="18" t="s">
        <v>1067</v>
      </c>
      <c r="E217" s="18" t="s">
        <v>1068</v>
      </c>
      <c r="F217" s="18" t="s">
        <v>1069</v>
      </c>
      <c r="G217" s="18" t="s">
        <v>1070</v>
      </c>
      <c r="H217" s="18"/>
      <c r="I217" s="18"/>
      <c r="J217" s="18"/>
      <c r="K217" s="18"/>
      <c r="L217" s="18">
        <v>216</v>
      </c>
      <c r="M217" s="18">
        <v>409</v>
      </c>
      <c r="N217" s="18">
        <v>14</v>
      </c>
      <c r="O217" s="19">
        <v>45647</v>
      </c>
      <c r="P217" s="19" t="str">
        <f t="shared" si="3"/>
        <v>Dec</v>
      </c>
      <c r="Q217" s="20">
        <v>3</v>
      </c>
    </row>
    <row r="218" spans="1:17" x14ac:dyDescent="0.25">
      <c r="A218" s="21">
        <v>217</v>
      </c>
      <c r="B218" s="14" t="s">
        <v>273</v>
      </c>
      <c r="C218" s="14" t="s">
        <v>1071</v>
      </c>
      <c r="D218" s="14" t="s">
        <v>1072</v>
      </c>
      <c r="E218" s="14" t="s">
        <v>1073</v>
      </c>
      <c r="F218" s="14" t="s">
        <v>1074</v>
      </c>
      <c r="G218" s="14" t="s">
        <v>231</v>
      </c>
      <c r="H218" s="14"/>
      <c r="I218" s="14"/>
      <c r="J218" s="14"/>
      <c r="K218" s="14"/>
      <c r="L218" s="14">
        <v>217</v>
      </c>
      <c r="M218" s="14">
        <v>283</v>
      </c>
      <c r="N218" s="14">
        <v>33</v>
      </c>
      <c r="O218" s="15">
        <v>45351</v>
      </c>
      <c r="P218" s="15" t="str">
        <f t="shared" si="3"/>
        <v>Feb</v>
      </c>
      <c r="Q218" s="16">
        <v>2</v>
      </c>
    </row>
    <row r="219" spans="1:17" x14ac:dyDescent="0.25">
      <c r="A219" s="22">
        <v>218</v>
      </c>
      <c r="B219" s="18" t="s">
        <v>398</v>
      </c>
      <c r="C219" s="18" t="s">
        <v>1075</v>
      </c>
      <c r="D219" s="18" t="s">
        <v>1076</v>
      </c>
      <c r="E219" s="18" t="s">
        <v>1077</v>
      </c>
      <c r="F219" s="18" t="s">
        <v>1078</v>
      </c>
      <c r="G219" s="18" t="s">
        <v>1079</v>
      </c>
      <c r="H219" s="18"/>
      <c r="I219" s="18"/>
      <c r="J219" s="18"/>
      <c r="K219" s="18"/>
      <c r="L219" s="18">
        <v>218</v>
      </c>
      <c r="M219" s="18">
        <v>251</v>
      </c>
      <c r="N219" s="18">
        <v>31</v>
      </c>
      <c r="O219" s="19">
        <v>45272</v>
      </c>
      <c r="P219" s="19" t="str">
        <f t="shared" si="3"/>
        <v>Dec</v>
      </c>
      <c r="Q219" s="20">
        <v>4</v>
      </c>
    </row>
    <row r="220" spans="1:17" x14ac:dyDescent="0.25">
      <c r="A220" s="21">
        <v>219</v>
      </c>
      <c r="B220" s="14" t="s">
        <v>197</v>
      </c>
      <c r="C220" s="14" t="s">
        <v>1080</v>
      </c>
      <c r="D220" s="14" t="s">
        <v>1081</v>
      </c>
      <c r="E220" s="14" t="s">
        <v>1082</v>
      </c>
      <c r="F220" s="14" t="s">
        <v>1083</v>
      </c>
      <c r="G220" s="14" t="s">
        <v>935</v>
      </c>
      <c r="H220" s="14"/>
      <c r="I220" s="14"/>
      <c r="J220" s="14"/>
      <c r="K220" s="14"/>
      <c r="L220" s="14">
        <v>219</v>
      </c>
      <c r="M220" s="14">
        <v>260</v>
      </c>
      <c r="N220" s="14">
        <v>44</v>
      </c>
      <c r="O220" s="15">
        <v>45080</v>
      </c>
      <c r="P220" s="15" t="str">
        <f t="shared" si="3"/>
        <v>Jun</v>
      </c>
      <c r="Q220" s="16">
        <v>2</v>
      </c>
    </row>
    <row r="221" spans="1:17" x14ac:dyDescent="0.25">
      <c r="A221" s="22">
        <v>220</v>
      </c>
      <c r="B221" s="18" t="s">
        <v>1084</v>
      </c>
      <c r="C221" s="18" t="s">
        <v>740</v>
      </c>
      <c r="D221" s="18" t="s">
        <v>1085</v>
      </c>
      <c r="E221" s="18" t="s">
        <v>1086</v>
      </c>
      <c r="F221" s="18" t="s">
        <v>1087</v>
      </c>
      <c r="G221" s="18" t="s">
        <v>237</v>
      </c>
      <c r="H221" s="18"/>
      <c r="I221" s="18"/>
      <c r="J221" s="18"/>
      <c r="K221" s="18"/>
      <c r="L221" s="18">
        <v>220</v>
      </c>
      <c r="M221" s="18">
        <v>493</v>
      </c>
      <c r="N221" s="18">
        <v>20</v>
      </c>
      <c r="O221" s="19">
        <v>45503</v>
      </c>
      <c r="P221" s="19" t="str">
        <f t="shared" si="3"/>
        <v>Jul</v>
      </c>
      <c r="Q221" s="20">
        <v>3</v>
      </c>
    </row>
    <row r="222" spans="1:17" x14ac:dyDescent="0.25">
      <c r="A222" s="21">
        <v>221</v>
      </c>
      <c r="B222" s="14" t="s">
        <v>1088</v>
      </c>
      <c r="C222" s="14" t="s">
        <v>1089</v>
      </c>
      <c r="D222" s="14" t="s">
        <v>1090</v>
      </c>
      <c r="E222" s="14" t="s">
        <v>2214</v>
      </c>
      <c r="F222" s="14" t="s">
        <v>1091</v>
      </c>
      <c r="G222" s="14" t="s">
        <v>1092</v>
      </c>
      <c r="H222" s="14"/>
      <c r="I222" s="14"/>
      <c r="J222" s="14"/>
      <c r="K222" s="14"/>
      <c r="L222" s="14">
        <v>221</v>
      </c>
      <c r="M222" s="14">
        <v>353</v>
      </c>
      <c r="N222" s="14">
        <v>31</v>
      </c>
      <c r="O222" s="15">
        <v>45060</v>
      </c>
      <c r="P222" s="15" t="str">
        <f t="shared" si="3"/>
        <v>May</v>
      </c>
      <c r="Q222" s="16">
        <v>3</v>
      </c>
    </row>
    <row r="223" spans="1:17" x14ac:dyDescent="0.25">
      <c r="A223" s="22">
        <v>222</v>
      </c>
      <c r="B223" s="18" t="s">
        <v>1093</v>
      </c>
      <c r="C223" s="18" t="s">
        <v>1094</v>
      </c>
      <c r="D223" s="18" t="s">
        <v>1095</v>
      </c>
      <c r="E223" s="18" t="s">
        <v>1096</v>
      </c>
      <c r="F223" s="18" t="s">
        <v>1097</v>
      </c>
      <c r="G223" s="18" t="s">
        <v>1098</v>
      </c>
      <c r="H223" s="18"/>
      <c r="I223" s="18"/>
      <c r="J223" s="18"/>
      <c r="K223" s="18"/>
      <c r="L223" s="18">
        <v>222</v>
      </c>
      <c r="M223" s="18">
        <v>482</v>
      </c>
      <c r="N223" s="18">
        <v>43</v>
      </c>
      <c r="O223" s="19">
        <v>45164</v>
      </c>
      <c r="P223" s="19" t="str">
        <f t="shared" si="3"/>
        <v>Aug</v>
      </c>
      <c r="Q223" s="20">
        <v>9</v>
      </c>
    </row>
    <row r="224" spans="1:17" x14ac:dyDescent="0.25">
      <c r="A224" s="21">
        <v>223</v>
      </c>
      <c r="B224" s="14" t="s">
        <v>1099</v>
      </c>
      <c r="C224" s="14" t="s">
        <v>492</v>
      </c>
      <c r="D224" s="14" t="s">
        <v>1100</v>
      </c>
      <c r="E224" s="14" t="s">
        <v>1101</v>
      </c>
      <c r="F224" s="14" t="s">
        <v>1102</v>
      </c>
      <c r="G224" s="14" t="s">
        <v>1103</v>
      </c>
      <c r="H224" s="14"/>
      <c r="I224" s="14"/>
      <c r="J224" s="14"/>
      <c r="K224" s="14"/>
      <c r="L224" s="14">
        <v>223</v>
      </c>
      <c r="M224" s="14">
        <v>164</v>
      </c>
      <c r="N224" s="14">
        <v>19</v>
      </c>
      <c r="O224" s="15">
        <v>45097</v>
      </c>
      <c r="P224" s="15" t="str">
        <f t="shared" si="3"/>
        <v>Jun</v>
      </c>
      <c r="Q224" s="16">
        <v>9</v>
      </c>
    </row>
    <row r="225" spans="1:17" x14ac:dyDescent="0.25">
      <c r="A225" s="22">
        <v>224</v>
      </c>
      <c r="B225" s="18" t="s">
        <v>944</v>
      </c>
      <c r="C225" s="18" t="s">
        <v>1104</v>
      </c>
      <c r="D225" s="18" t="s">
        <v>1105</v>
      </c>
      <c r="E225" s="18" t="s">
        <v>1106</v>
      </c>
      <c r="F225" s="18" t="s">
        <v>1107</v>
      </c>
      <c r="G225" s="18" t="s">
        <v>547</v>
      </c>
      <c r="H225" s="18"/>
      <c r="I225" s="18"/>
      <c r="J225" s="18"/>
      <c r="K225" s="18"/>
      <c r="L225" s="18">
        <v>224</v>
      </c>
      <c r="M225" s="18">
        <v>262</v>
      </c>
      <c r="N225" s="18">
        <v>31</v>
      </c>
      <c r="O225" s="19">
        <v>45498</v>
      </c>
      <c r="P225" s="19" t="str">
        <f t="shared" si="3"/>
        <v>Jul</v>
      </c>
      <c r="Q225" s="20">
        <v>8</v>
      </c>
    </row>
    <row r="226" spans="1:17" x14ac:dyDescent="0.25">
      <c r="A226" s="21">
        <v>225</v>
      </c>
      <c r="B226" s="14" t="s">
        <v>739</v>
      </c>
      <c r="C226" s="14" t="s">
        <v>772</v>
      </c>
      <c r="D226" s="14" t="s">
        <v>1108</v>
      </c>
      <c r="E226" s="14" t="s">
        <v>1109</v>
      </c>
      <c r="F226" s="14" t="s">
        <v>1110</v>
      </c>
      <c r="G226" s="14" t="s">
        <v>1111</v>
      </c>
      <c r="H226" s="14"/>
      <c r="I226" s="14"/>
      <c r="J226" s="14"/>
      <c r="K226" s="14"/>
      <c r="L226" s="14">
        <v>225</v>
      </c>
      <c r="M226" s="14">
        <v>474</v>
      </c>
      <c r="N226" s="14">
        <v>12</v>
      </c>
      <c r="O226" s="15">
        <v>45221</v>
      </c>
      <c r="P226" s="15" t="str">
        <f t="shared" si="3"/>
        <v>Oct</v>
      </c>
      <c r="Q226" s="16">
        <v>7</v>
      </c>
    </row>
    <row r="227" spans="1:17" x14ac:dyDescent="0.25">
      <c r="A227" s="22">
        <v>226</v>
      </c>
      <c r="B227" s="18" t="s">
        <v>1112</v>
      </c>
      <c r="C227" s="18" t="s">
        <v>245</v>
      </c>
      <c r="D227" s="18" t="s">
        <v>1113</v>
      </c>
      <c r="E227" s="18" t="s">
        <v>1114</v>
      </c>
      <c r="F227" s="18" t="s">
        <v>1115</v>
      </c>
      <c r="G227" s="18" t="s">
        <v>1116</v>
      </c>
      <c r="H227" s="18"/>
      <c r="I227" s="18"/>
      <c r="J227" s="18"/>
      <c r="K227" s="18"/>
      <c r="L227" s="18">
        <v>226</v>
      </c>
      <c r="M227" s="18">
        <v>74</v>
      </c>
      <c r="N227" s="18">
        <v>49</v>
      </c>
      <c r="O227" s="19">
        <v>45589</v>
      </c>
      <c r="P227" s="19" t="str">
        <f t="shared" si="3"/>
        <v>Oct</v>
      </c>
      <c r="Q227" s="20">
        <v>10</v>
      </c>
    </row>
    <row r="228" spans="1:17" x14ac:dyDescent="0.25">
      <c r="A228" s="21">
        <v>227</v>
      </c>
      <c r="B228" s="14" t="s">
        <v>1117</v>
      </c>
      <c r="C228" s="14" t="s">
        <v>1118</v>
      </c>
      <c r="D228" s="14" t="s">
        <v>1119</v>
      </c>
      <c r="E228" s="14" t="s">
        <v>1120</v>
      </c>
      <c r="F228" s="14" t="s">
        <v>1121</v>
      </c>
      <c r="G228" s="14" t="s">
        <v>380</v>
      </c>
      <c r="H228" s="14"/>
      <c r="I228" s="14"/>
      <c r="J228" s="14"/>
      <c r="K228" s="14"/>
      <c r="L228" s="14">
        <v>227</v>
      </c>
      <c r="M228" s="14">
        <v>250</v>
      </c>
      <c r="N228" s="14">
        <v>48</v>
      </c>
      <c r="O228" s="15">
        <v>45241</v>
      </c>
      <c r="P228" s="15" t="str">
        <f t="shared" si="3"/>
        <v>Nov</v>
      </c>
      <c r="Q228" s="16">
        <v>7</v>
      </c>
    </row>
    <row r="229" spans="1:17" x14ac:dyDescent="0.25">
      <c r="A229" s="22">
        <v>228</v>
      </c>
      <c r="B229" s="18" t="s">
        <v>444</v>
      </c>
      <c r="C229" s="18" t="s">
        <v>1122</v>
      </c>
      <c r="D229" s="18" t="s">
        <v>1123</v>
      </c>
      <c r="E229" s="18" t="s">
        <v>1124</v>
      </c>
      <c r="F229" s="18" t="s">
        <v>1125</v>
      </c>
      <c r="G229" s="18" t="s">
        <v>403</v>
      </c>
      <c r="H229" s="18"/>
      <c r="I229" s="18"/>
      <c r="J229" s="18"/>
      <c r="K229" s="18"/>
      <c r="L229" s="18">
        <v>228</v>
      </c>
      <c r="M229" s="18">
        <v>253</v>
      </c>
      <c r="N229" s="18">
        <v>2</v>
      </c>
      <c r="O229" s="19">
        <v>45436</v>
      </c>
      <c r="P229" s="19" t="str">
        <f t="shared" si="3"/>
        <v>May</v>
      </c>
      <c r="Q229" s="20">
        <v>10</v>
      </c>
    </row>
    <row r="230" spans="1:17" x14ac:dyDescent="0.25">
      <c r="A230" s="21">
        <v>229</v>
      </c>
      <c r="B230" s="14" t="s">
        <v>173</v>
      </c>
      <c r="C230" s="14" t="s">
        <v>1126</v>
      </c>
      <c r="D230" s="14" t="s">
        <v>1127</v>
      </c>
      <c r="E230" s="14" t="s">
        <v>1128</v>
      </c>
      <c r="F230" s="14" t="s">
        <v>1129</v>
      </c>
      <c r="G230" s="14" t="s">
        <v>172</v>
      </c>
      <c r="H230" s="14"/>
      <c r="I230" s="14"/>
      <c r="J230" s="14"/>
      <c r="K230" s="14"/>
      <c r="L230" s="14">
        <v>229</v>
      </c>
      <c r="M230" s="14">
        <v>382</v>
      </c>
      <c r="N230" s="14">
        <v>9</v>
      </c>
      <c r="O230" s="15">
        <v>45083</v>
      </c>
      <c r="P230" s="15" t="str">
        <f t="shared" si="3"/>
        <v>Jun</v>
      </c>
      <c r="Q230" s="16">
        <v>2</v>
      </c>
    </row>
    <row r="231" spans="1:17" x14ac:dyDescent="0.25">
      <c r="A231" s="22">
        <v>230</v>
      </c>
      <c r="B231" s="18" t="s">
        <v>1130</v>
      </c>
      <c r="C231" s="18" t="s">
        <v>95</v>
      </c>
      <c r="D231" s="18" t="s">
        <v>1131</v>
      </c>
      <c r="E231" s="18" t="s">
        <v>1132</v>
      </c>
      <c r="F231" s="18" t="s">
        <v>1133</v>
      </c>
      <c r="G231" s="18" t="s">
        <v>1134</v>
      </c>
      <c r="H231" s="18"/>
      <c r="I231" s="18"/>
      <c r="J231" s="18"/>
      <c r="K231" s="18"/>
      <c r="L231" s="18">
        <v>230</v>
      </c>
      <c r="M231" s="18">
        <v>5</v>
      </c>
      <c r="N231" s="18">
        <v>29</v>
      </c>
      <c r="O231" s="19">
        <v>45125</v>
      </c>
      <c r="P231" s="19" t="str">
        <f t="shared" si="3"/>
        <v>Jul</v>
      </c>
      <c r="Q231" s="20">
        <v>7</v>
      </c>
    </row>
    <row r="232" spans="1:17" x14ac:dyDescent="0.25">
      <c r="A232" s="21">
        <v>231</v>
      </c>
      <c r="B232" s="14" t="s">
        <v>60</v>
      </c>
      <c r="C232" s="14" t="s">
        <v>1135</v>
      </c>
      <c r="D232" s="14" t="s">
        <v>1136</v>
      </c>
      <c r="E232" s="14" t="s">
        <v>1137</v>
      </c>
      <c r="F232" s="14" t="s">
        <v>1138</v>
      </c>
      <c r="G232" s="14" t="s">
        <v>1139</v>
      </c>
      <c r="H232" s="14"/>
      <c r="I232" s="14"/>
      <c r="J232" s="14"/>
      <c r="K232" s="14"/>
      <c r="L232" s="14">
        <v>231</v>
      </c>
      <c r="M232" s="14">
        <v>65</v>
      </c>
      <c r="N232" s="14">
        <v>22</v>
      </c>
      <c r="O232" s="15">
        <v>45340</v>
      </c>
      <c r="P232" s="15" t="str">
        <f t="shared" si="3"/>
        <v>Feb</v>
      </c>
      <c r="Q232" s="16">
        <v>4</v>
      </c>
    </row>
    <row r="233" spans="1:17" x14ac:dyDescent="0.25">
      <c r="A233" s="22">
        <v>232</v>
      </c>
      <c r="B233" s="18" t="s">
        <v>289</v>
      </c>
      <c r="C233" s="18" t="s">
        <v>335</v>
      </c>
      <c r="D233" s="18" t="s">
        <v>1140</v>
      </c>
      <c r="E233" s="18" t="s">
        <v>1141</v>
      </c>
      <c r="F233" s="18" t="s">
        <v>1142</v>
      </c>
      <c r="G233" s="18" t="s">
        <v>225</v>
      </c>
      <c r="H233" s="18"/>
      <c r="I233" s="18"/>
      <c r="J233" s="18"/>
      <c r="K233" s="18"/>
      <c r="L233" s="18">
        <v>232</v>
      </c>
      <c r="M233" s="18">
        <v>432</v>
      </c>
      <c r="N233" s="18">
        <v>14</v>
      </c>
      <c r="O233" s="19">
        <v>45243</v>
      </c>
      <c r="P233" s="19" t="str">
        <f t="shared" si="3"/>
        <v>Nov</v>
      </c>
      <c r="Q233" s="20">
        <v>7</v>
      </c>
    </row>
    <row r="234" spans="1:17" x14ac:dyDescent="0.25">
      <c r="A234" s="21">
        <v>233</v>
      </c>
      <c r="B234" s="14" t="s">
        <v>30</v>
      </c>
      <c r="C234" s="14" t="s">
        <v>37</v>
      </c>
      <c r="D234" s="14" t="s">
        <v>1143</v>
      </c>
      <c r="E234" s="14" t="s">
        <v>1144</v>
      </c>
      <c r="F234" s="14" t="s">
        <v>1145</v>
      </c>
      <c r="G234" s="14" t="s">
        <v>1146</v>
      </c>
      <c r="H234" s="14"/>
      <c r="I234" s="14"/>
      <c r="J234" s="14"/>
      <c r="K234" s="14"/>
      <c r="L234" s="14">
        <v>233</v>
      </c>
      <c r="M234" s="14">
        <v>74</v>
      </c>
      <c r="N234" s="14">
        <v>28</v>
      </c>
      <c r="O234" s="15">
        <v>45208</v>
      </c>
      <c r="P234" s="15" t="str">
        <f t="shared" si="3"/>
        <v>Oct</v>
      </c>
      <c r="Q234" s="16">
        <v>1</v>
      </c>
    </row>
    <row r="235" spans="1:17" x14ac:dyDescent="0.25">
      <c r="A235" s="22">
        <v>234</v>
      </c>
      <c r="B235" s="18" t="s">
        <v>179</v>
      </c>
      <c r="C235" s="18" t="s">
        <v>1147</v>
      </c>
      <c r="D235" s="18" t="s">
        <v>1148</v>
      </c>
      <c r="E235" s="18" t="s">
        <v>1149</v>
      </c>
      <c r="F235" s="18" t="s">
        <v>1150</v>
      </c>
      <c r="G235" s="18" t="s">
        <v>940</v>
      </c>
      <c r="H235" s="18"/>
      <c r="I235" s="18"/>
      <c r="J235" s="18"/>
      <c r="K235" s="18"/>
      <c r="L235" s="18">
        <v>234</v>
      </c>
      <c r="M235" s="18">
        <v>231</v>
      </c>
      <c r="N235" s="18">
        <v>14</v>
      </c>
      <c r="O235" s="19">
        <v>45059</v>
      </c>
      <c r="P235" s="19" t="str">
        <f t="shared" si="3"/>
        <v>May</v>
      </c>
      <c r="Q235" s="20">
        <v>6</v>
      </c>
    </row>
    <row r="236" spans="1:17" x14ac:dyDescent="0.25">
      <c r="A236" s="21">
        <v>235</v>
      </c>
      <c r="B236" s="14" t="s">
        <v>829</v>
      </c>
      <c r="C236" s="14" t="s">
        <v>1151</v>
      </c>
      <c r="D236" s="14" t="s">
        <v>1152</v>
      </c>
      <c r="E236" s="14" t="s">
        <v>1153</v>
      </c>
      <c r="F236" s="14" t="s">
        <v>1154</v>
      </c>
      <c r="G236" s="14" t="s">
        <v>1155</v>
      </c>
      <c r="H236" s="14"/>
      <c r="I236" s="14"/>
      <c r="J236" s="14"/>
      <c r="K236" s="14"/>
      <c r="L236" s="14">
        <v>235</v>
      </c>
      <c r="M236" s="14">
        <v>204</v>
      </c>
      <c r="N236" s="14">
        <v>4</v>
      </c>
      <c r="O236" s="15">
        <v>45537</v>
      </c>
      <c r="P236" s="15" t="str">
        <f t="shared" si="3"/>
        <v>Sep</v>
      </c>
      <c r="Q236" s="16">
        <v>2</v>
      </c>
    </row>
    <row r="237" spans="1:17" x14ac:dyDescent="0.25">
      <c r="A237" s="22">
        <v>236</v>
      </c>
      <c r="B237" s="18" t="s">
        <v>313</v>
      </c>
      <c r="C237" s="18" t="s">
        <v>1156</v>
      </c>
      <c r="D237" s="18" t="s">
        <v>1157</v>
      </c>
      <c r="E237" s="18" t="s">
        <v>1158</v>
      </c>
      <c r="F237" s="18" t="s">
        <v>1159</v>
      </c>
      <c r="G237" s="18" t="s">
        <v>1160</v>
      </c>
      <c r="H237" s="18"/>
      <c r="I237" s="18"/>
      <c r="J237" s="18"/>
      <c r="K237" s="18"/>
      <c r="L237" s="18">
        <v>236</v>
      </c>
      <c r="M237" s="18">
        <v>137</v>
      </c>
      <c r="N237" s="18">
        <v>2</v>
      </c>
      <c r="O237" s="19">
        <v>45487</v>
      </c>
      <c r="P237" s="19" t="str">
        <f t="shared" si="3"/>
        <v>Jul</v>
      </c>
      <c r="Q237" s="20">
        <v>1</v>
      </c>
    </row>
    <row r="238" spans="1:17" x14ac:dyDescent="0.25">
      <c r="A238" s="21">
        <v>237</v>
      </c>
      <c r="B238" s="14" t="s">
        <v>120</v>
      </c>
      <c r="C238" s="14" t="s">
        <v>927</v>
      </c>
      <c r="D238" s="14" t="s">
        <v>1161</v>
      </c>
      <c r="E238" s="14" t="s">
        <v>2215</v>
      </c>
      <c r="F238" s="14" t="s">
        <v>1162</v>
      </c>
      <c r="G238" s="14" t="s">
        <v>500</v>
      </c>
      <c r="H238" s="14"/>
      <c r="I238" s="14"/>
      <c r="J238" s="14"/>
      <c r="K238" s="14"/>
      <c r="L238" s="14">
        <v>237</v>
      </c>
      <c r="M238" s="14">
        <v>119</v>
      </c>
      <c r="N238" s="14">
        <v>12</v>
      </c>
      <c r="O238" s="15">
        <v>45505</v>
      </c>
      <c r="P238" s="15" t="str">
        <f t="shared" si="3"/>
        <v>Aug</v>
      </c>
      <c r="Q238" s="16">
        <v>4</v>
      </c>
    </row>
    <row r="239" spans="1:17" x14ac:dyDescent="0.25">
      <c r="A239" s="22">
        <v>238</v>
      </c>
      <c r="B239" s="18" t="s">
        <v>167</v>
      </c>
      <c r="C239" s="18" t="s">
        <v>245</v>
      </c>
      <c r="D239" s="18" t="s">
        <v>1163</v>
      </c>
      <c r="E239" s="18" t="s">
        <v>1164</v>
      </c>
      <c r="F239" s="18" t="s">
        <v>1165</v>
      </c>
      <c r="G239" s="18" t="s">
        <v>1166</v>
      </c>
      <c r="H239" s="18"/>
      <c r="I239" s="18"/>
      <c r="J239" s="18"/>
      <c r="K239" s="18"/>
      <c r="L239" s="18">
        <v>238</v>
      </c>
      <c r="M239" s="18">
        <v>339</v>
      </c>
      <c r="N239" s="18">
        <v>34</v>
      </c>
      <c r="O239" s="19">
        <v>45460</v>
      </c>
      <c r="P239" s="19" t="str">
        <f t="shared" si="3"/>
        <v>Jun</v>
      </c>
      <c r="Q239" s="20">
        <v>7</v>
      </c>
    </row>
    <row r="240" spans="1:17" x14ac:dyDescent="0.25">
      <c r="A240" s="21">
        <v>239</v>
      </c>
      <c r="B240" s="14" t="s">
        <v>760</v>
      </c>
      <c r="C240" s="14" t="s">
        <v>421</v>
      </c>
      <c r="D240" s="14" t="s">
        <v>1167</v>
      </c>
      <c r="E240" s="14" t="s">
        <v>1168</v>
      </c>
      <c r="F240" s="14" t="s">
        <v>1169</v>
      </c>
      <c r="G240" s="14" t="s">
        <v>1170</v>
      </c>
      <c r="H240" s="14"/>
      <c r="I240" s="14"/>
      <c r="J240" s="14"/>
      <c r="K240" s="14"/>
      <c r="L240" s="14">
        <v>239</v>
      </c>
      <c r="M240" s="14">
        <v>249</v>
      </c>
      <c r="N240" s="14">
        <v>45</v>
      </c>
      <c r="O240" s="15">
        <v>45148</v>
      </c>
      <c r="P240" s="15" t="str">
        <f t="shared" si="3"/>
        <v>Aug</v>
      </c>
      <c r="Q240" s="16">
        <v>2</v>
      </c>
    </row>
    <row r="241" spans="1:17" x14ac:dyDescent="0.25">
      <c r="A241" s="22">
        <v>240</v>
      </c>
      <c r="B241" s="18" t="s">
        <v>632</v>
      </c>
      <c r="C241" s="18" t="s">
        <v>1171</v>
      </c>
      <c r="D241" s="18" t="s">
        <v>1172</v>
      </c>
      <c r="E241" s="18" t="s">
        <v>1173</v>
      </c>
      <c r="F241" s="18" t="s">
        <v>1174</v>
      </c>
      <c r="G241" s="18" t="s">
        <v>1175</v>
      </c>
      <c r="H241" s="18"/>
      <c r="I241" s="18"/>
      <c r="J241" s="18"/>
      <c r="K241" s="18"/>
      <c r="L241" s="18">
        <v>240</v>
      </c>
      <c r="M241" s="18">
        <v>488</v>
      </c>
      <c r="N241" s="18">
        <v>7</v>
      </c>
      <c r="O241" s="19">
        <v>45285</v>
      </c>
      <c r="P241" s="19" t="str">
        <f t="shared" si="3"/>
        <v>Dec</v>
      </c>
      <c r="Q241" s="20">
        <v>9</v>
      </c>
    </row>
    <row r="242" spans="1:17" x14ac:dyDescent="0.25">
      <c r="A242" s="21">
        <v>241</v>
      </c>
      <c r="B242" s="14" t="s">
        <v>739</v>
      </c>
      <c r="C242" s="14" t="s">
        <v>1176</v>
      </c>
      <c r="D242" s="14" t="s">
        <v>1177</v>
      </c>
      <c r="E242" s="14" t="s">
        <v>2216</v>
      </c>
      <c r="F242" s="14" t="s">
        <v>1178</v>
      </c>
      <c r="G242" s="14" t="s">
        <v>588</v>
      </c>
      <c r="H242" s="14"/>
      <c r="I242" s="14"/>
      <c r="J242" s="14"/>
      <c r="K242" s="14"/>
      <c r="L242" s="14">
        <v>241</v>
      </c>
      <c r="M242" s="14">
        <v>344</v>
      </c>
      <c r="N242" s="14">
        <v>40</v>
      </c>
      <c r="O242" s="15">
        <v>45387</v>
      </c>
      <c r="P242" s="15" t="str">
        <f t="shared" si="3"/>
        <v>Apr</v>
      </c>
      <c r="Q242" s="16">
        <v>10</v>
      </c>
    </row>
    <row r="243" spans="1:17" x14ac:dyDescent="0.25">
      <c r="A243" s="22">
        <v>242</v>
      </c>
      <c r="B243" s="18" t="s">
        <v>1030</v>
      </c>
      <c r="C243" s="18" t="s">
        <v>329</v>
      </c>
      <c r="D243" s="18" t="s">
        <v>1179</v>
      </c>
      <c r="E243" s="18" t="s">
        <v>1180</v>
      </c>
      <c r="F243" s="18" t="s">
        <v>1181</v>
      </c>
      <c r="G243" s="18" t="s">
        <v>1182</v>
      </c>
      <c r="H243" s="18"/>
      <c r="I243" s="18"/>
      <c r="J243" s="18"/>
      <c r="K243" s="18"/>
      <c r="L243" s="18">
        <v>242</v>
      </c>
      <c r="M243" s="18">
        <v>374</v>
      </c>
      <c r="N243" s="18">
        <v>35</v>
      </c>
      <c r="O243" s="19">
        <v>45674</v>
      </c>
      <c r="P243" s="19" t="str">
        <f t="shared" si="3"/>
        <v>Jan</v>
      </c>
      <c r="Q243" s="20">
        <v>3</v>
      </c>
    </row>
    <row r="244" spans="1:17" x14ac:dyDescent="0.25">
      <c r="A244" s="21">
        <v>243</v>
      </c>
      <c r="B244" s="14" t="s">
        <v>84</v>
      </c>
      <c r="C244" s="14" t="s">
        <v>1183</v>
      </c>
      <c r="D244" s="14" t="s">
        <v>1184</v>
      </c>
      <c r="E244" s="14" t="s">
        <v>1185</v>
      </c>
      <c r="F244" s="14" t="s">
        <v>1186</v>
      </c>
      <c r="G244" s="14" t="s">
        <v>237</v>
      </c>
      <c r="H244" s="14"/>
      <c r="I244" s="14"/>
      <c r="J244" s="14"/>
      <c r="K244" s="14"/>
      <c r="L244" s="14">
        <v>243</v>
      </c>
      <c r="M244" s="14">
        <v>202</v>
      </c>
      <c r="N244" s="14">
        <v>21</v>
      </c>
      <c r="O244" s="15">
        <v>45750</v>
      </c>
      <c r="P244" s="15" t="str">
        <f t="shared" si="3"/>
        <v>Apr</v>
      </c>
      <c r="Q244" s="16">
        <v>7</v>
      </c>
    </row>
    <row r="245" spans="1:17" x14ac:dyDescent="0.25">
      <c r="A245" s="22">
        <v>244</v>
      </c>
      <c r="B245" s="18" t="s">
        <v>604</v>
      </c>
      <c r="C245" s="18" t="s">
        <v>1187</v>
      </c>
      <c r="D245" s="18" t="s">
        <v>1188</v>
      </c>
      <c r="E245" s="18" t="s">
        <v>1189</v>
      </c>
      <c r="F245" s="18" t="s">
        <v>1190</v>
      </c>
      <c r="G245" s="18" t="s">
        <v>922</v>
      </c>
      <c r="H245" s="18"/>
      <c r="I245" s="18"/>
      <c r="J245" s="18"/>
      <c r="K245" s="18"/>
      <c r="L245" s="18">
        <v>244</v>
      </c>
      <c r="M245" s="18">
        <v>454</v>
      </c>
      <c r="N245" s="18">
        <v>17</v>
      </c>
      <c r="O245" s="19">
        <v>45293</v>
      </c>
      <c r="P245" s="19" t="str">
        <f t="shared" si="3"/>
        <v>Jan</v>
      </c>
      <c r="Q245" s="20">
        <v>4</v>
      </c>
    </row>
    <row r="246" spans="1:17" x14ac:dyDescent="0.25">
      <c r="A246" s="21">
        <v>245</v>
      </c>
      <c r="B246" s="14" t="s">
        <v>112</v>
      </c>
      <c r="C246" s="14" t="s">
        <v>19</v>
      </c>
      <c r="D246" s="14" t="s">
        <v>1191</v>
      </c>
      <c r="E246" s="14" t="s">
        <v>1192</v>
      </c>
      <c r="F246" s="14" t="s">
        <v>1193</v>
      </c>
      <c r="G246" s="14" t="s">
        <v>1194</v>
      </c>
      <c r="H246" s="14"/>
      <c r="I246" s="14"/>
      <c r="J246" s="14"/>
      <c r="K246" s="14"/>
      <c r="L246" s="14">
        <v>245</v>
      </c>
      <c r="M246" s="14">
        <v>330</v>
      </c>
      <c r="N246" s="14">
        <v>12</v>
      </c>
      <c r="O246" s="15">
        <v>45342</v>
      </c>
      <c r="P246" s="15" t="str">
        <f t="shared" si="3"/>
        <v>Feb</v>
      </c>
      <c r="Q246" s="16">
        <v>2</v>
      </c>
    </row>
    <row r="247" spans="1:17" x14ac:dyDescent="0.25">
      <c r="A247" s="22">
        <v>246</v>
      </c>
      <c r="B247" s="18" t="s">
        <v>754</v>
      </c>
      <c r="C247" s="18" t="s">
        <v>25</v>
      </c>
      <c r="D247" s="18" t="s">
        <v>1195</v>
      </c>
      <c r="E247" s="18" t="s">
        <v>2217</v>
      </c>
      <c r="F247" s="18" t="s">
        <v>1196</v>
      </c>
      <c r="G247" s="18" t="s">
        <v>99</v>
      </c>
      <c r="H247" s="18"/>
      <c r="I247" s="18"/>
      <c r="J247" s="18"/>
      <c r="K247" s="18"/>
      <c r="L247" s="18">
        <v>246</v>
      </c>
      <c r="M247" s="18">
        <v>387</v>
      </c>
      <c r="N247" s="18">
        <v>10</v>
      </c>
      <c r="O247" s="19">
        <v>45156</v>
      </c>
      <c r="P247" s="19" t="str">
        <f t="shared" si="3"/>
        <v>Aug</v>
      </c>
      <c r="Q247" s="20">
        <v>8</v>
      </c>
    </row>
    <row r="248" spans="1:17" x14ac:dyDescent="0.25">
      <c r="A248" s="21">
        <v>247</v>
      </c>
      <c r="B248" s="14" t="s">
        <v>874</v>
      </c>
      <c r="C248" s="14" t="s">
        <v>1197</v>
      </c>
      <c r="D248" s="14" t="s">
        <v>1198</v>
      </c>
      <c r="E248" s="14" t="s">
        <v>1199</v>
      </c>
      <c r="F248" s="14" t="s">
        <v>1200</v>
      </c>
      <c r="G248" s="14" t="s">
        <v>1201</v>
      </c>
      <c r="H248" s="14"/>
      <c r="I248" s="14"/>
      <c r="J248" s="14"/>
      <c r="K248" s="14"/>
      <c r="L248" s="14">
        <v>247</v>
      </c>
      <c r="M248" s="14">
        <v>53</v>
      </c>
      <c r="N248" s="14">
        <v>8</v>
      </c>
      <c r="O248" s="15">
        <v>45195</v>
      </c>
      <c r="P248" s="15" t="str">
        <f t="shared" si="3"/>
        <v>Sep</v>
      </c>
      <c r="Q248" s="16">
        <v>7</v>
      </c>
    </row>
    <row r="249" spans="1:17" x14ac:dyDescent="0.25">
      <c r="A249" s="22">
        <v>248</v>
      </c>
      <c r="B249" s="18" t="s">
        <v>120</v>
      </c>
      <c r="C249" s="18" t="s">
        <v>1202</v>
      </c>
      <c r="D249" s="18" t="s">
        <v>1203</v>
      </c>
      <c r="E249" s="18" t="s">
        <v>1204</v>
      </c>
      <c r="F249" s="18" t="s">
        <v>1205</v>
      </c>
      <c r="G249" s="18" t="s">
        <v>1206</v>
      </c>
      <c r="H249" s="18"/>
      <c r="I249" s="18"/>
      <c r="J249" s="18"/>
      <c r="K249" s="18"/>
      <c r="L249" s="18">
        <v>248</v>
      </c>
      <c r="M249" s="18">
        <v>472</v>
      </c>
      <c r="N249" s="18">
        <v>40</v>
      </c>
      <c r="O249" s="19">
        <v>45163</v>
      </c>
      <c r="P249" s="19" t="str">
        <f t="shared" si="3"/>
        <v>Aug</v>
      </c>
      <c r="Q249" s="20">
        <v>4</v>
      </c>
    </row>
    <row r="250" spans="1:17" x14ac:dyDescent="0.25">
      <c r="A250" s="21">
        <v>249</v>
      </c>
      <c r="B250" s="14" t="s">
        <v>72</v>
      </c>
      <c r="C250" s="14" t="s">
        <v>79</v>
      </c>
      <c r="D250" s="14" t="s">
        <v>1207</v>
      </c>
      <c r="E250" s="14" t="s">
        <v>1208</v>
      </c>
      <c r="F250" s="14" t="s">
        <v>1209</v>
      </c>
      <c r="G250" s="14" t="s">
        <v>1103</v>
      </c>
      <c r="H250" s="14"/>
      <c r="I250" s="14"/>
      <c r="J250" s="14"/>
      <c r="K250" s="14"/>
      <c r="L250" s="14">
        <v>249</v>
      </c>
      <c r="M250" s="14">
        <v>92</v>
      </c>
      <c r="N250" s="14">
        <v>41</v>
      </c>
      <c r="O250" s="15">
        <v>45428</v>
      </c>
      <c r="P250" s="15" t="str">
        <f t="shared" si="3"/>
        <v>May</v>
      </c>
      <c r="Q250" s="16">
        <v>5</v>
      </c>
    </row>
    <row r="251" spans="1:17" x14ac:dyDescent="0.25">
      <c r="A251" s="22">
        <v>250</v>
      </c>
      <c r="B251" s="18" t="s">
        <v>48</v>
      </c>
      <c r="C251" s="18" t="s">
        <v>565</v>
      </c>
      <c r="D251" s="18" t="s">
        <v>1210</v>
      </c>
      <c r="E251" s="18" t="s">
        <v>1211</v>
      </c>
      <c r="F251" s="18" t="s">
        <v>1212</v>
      </c>
      <c r="G251" s="18" t="s">
        <v>1213</v>
      </c>
      <c r="H251" s="18"/>
      <c r="I251" s="18"/>
      <c r="J251" s="18"/>
      <c r="K251" s="18"/>
      <c r="L251" s="18">
        <v>250</v>
      </c>
      <c r="M251" s="18">
        <v>249</v>
      </c>
      <c r="N251" s="18">
        <v>43</v>
      </c>
      <c r="O251" s="19">
        <v>45061</v>
      </c>
      <c r="P251" s="19" t="str">
        <f t="shared" si="3"/>
        <v>May</v>
      </c>
      <c r="Q251" s="20">
        <v>9</v>
      </c>
    </row>
    <row r="252" spans="1:17" x14ac:dyDescent="0.25">
      <c r="A252" s="21">
        <v>251</v>
      </c>
      <c r="B252" s="14" t="s">
        <v>486</v>
      </c>
      <c r="C252" s="14" t="s">
        <v>987</v>
      </c>
      <c r="D252" s="14" t="s">
        <v>1214</v>
      </c>
      <c r="E252" s="14" t="s">
        <v>1215</v>
      </c>
      <c r="F252" s="14" t="s">
        <v>1216</v>
      </c>
      <c r="G252" s="14" t="s">
        <v>558</v>
      </c>
      <c r="H252" s="14"/>
      <c r="I252" s="14"/>
      <c r="J252" s="14"/>
      <c r="K252" s="14"/>
      <c r="L252" s="14">
        <v>251</v>
      </c>
      <c r="M252" s="14">
        <v>94</v>
      </c>
      <c r="N252" s="14">
        <v>36</v>
      </c>
      <c r="O252" s="15">
        <v>45362</v>
      </c>
      <c r="P252" s="15" t="str">
        <f t="shared" si="3"/>
        <v>Mar</v>
      </c>
      <c r="Q252" s="16">
        <v>7</v>
      </c>
    </row>
    <row r="253" spans="1:17" x14ac:dyDescent="0.25">
      <c r="A253" s="22">
        <v>252</v>
      </c>
      <c r="B253" s="18" t="s">
        <v>754</v>
      </c>
      <c r="C253" s="18" t="s">
        <v>1217</v>
      </c>
      <c r="D253" s="18" t="s">
        <v>1218</v>
      </c>
      <c r="E253" s="18" t="s">
        <v>2218</v>
      </c>
      <c r="F253" s="18" t="s">
        <v>1219</v>
      </c>
      <c r="G253" s="18" t="s">
        <v>1220</v>
      </c>
      <c r="H253" s="18"/>
      <c r="I253" s="18"/>
      <c r="J253" s="18"/>
      <c r="K253" s="18"/>
      <c r="L253" s="18">
        <v>252</v>
      </c>
      <c r="M253" s="18">
        <v>440</v>
      </c>
      <c r="N253" s="18">
        <v>30</v>
      </c>
      <c r="O253" s="19">
        <v>45614</v>
      </c>
      <c r="P253" s="19" t="str">
        <f t="shared" si="3"/>
        <v>Nov</v>
      </c>
      <c r="Q253" s="20">
        <v>3</v>
      </c>
    </row>
    <row r="254" spans="1:17" x14ac:dyDescent="0.25">
      <c r="A254" s="21">
        <v>253</v>
      </c>
      <c r="B254" s="14" t="s">
        <v>632</v>
      </c>
      <c r="C254" s="14" t="s">
        <v>883</v>
      </c>
      <c r="D254" s="14" t="s">
        <v>1221</v>
      </c>
      <c r="E254" s="14" t="s">
        <v>1222</v>
      </c>
      <c r="F254" s="14" t="s">
        <v>1223</v>
      </c>
      <c r="G254" s="14" t="s">
        <v>1224</v>
      </c>
      <c r="H254" s="14"/>
      <c r="I254" s="14"/>
      <c r="J254" s="14"/>
      <c r="K254" s="14"/>
      <c r="L254" s="14">
        <v>253</v>
      </c>
      <c r="M254" s="14">
        <v>335</v>
      </c>
      <c r="N254" s="14">
        <v>19</v>
      </c>
      <c r="O254" s="15">
        <v>45366</v>
      </c>
      <c r="P254" s="15" t="str">
        <f t="shared" si="3"/>
        <v>Mar</v>
      </c>
      <c r="Q254" s="16">
        <v>10</v>
      </c>
    </row>
    <row r="255" spans="1:17" x14ac:dyDescent="0.25">
      <c r="A255" s="22">
        <v>254</v>
      </c>
      <c r="B255" s="18" t="s">
        <v>524</v>
      </c>
      <c r="C255" s="18" t="s">
        <v>457</v>
      </c>
      <c r="D255" s="18" t="s">
        <v>1225</v>
      </c>
      <c r="E255" s="18" t="s">
        <v>1226</v>
      </c>
      <c r="F255" s="18" t="s">
        <v>1227</v>
      </c>
      <c r="G255" s="18" t="s">
        <v>59</v>
      </c>
      <c r="H255" s="18"/>
      <c r="I255" s="18"/>
      <c r="J255" s="18"/>
      <c r="K255" s="18"/>
      <c r="L255" s="18">
        <v>254</v>
      </c>
      <c r="M255" s="18">
        <v>495</v>
      </c>
      <c r="N255" s="18">
        <v>16</v>
      </c>
      <c r="O255" s="19">
        <v>45149</v>
      </c>
      <c r="P255" s="19" t="str">
        <f t="shared" si="3"/>
        <v>Aug</v>
      </c>
      <c r="Q255" s="20">
        <v>10</v>
      </c>
    </row>
    <row r="256" spans="1:17" x14ac:dyDescent="0.25">
      <c r="A256" s="21">
        <v>255</v>
      </c>
      <c r="B256" s="14" t="s">
        <v>1228</v>
      </c>
      <c r="C256" s="14" t="s">
        <v>804</v>
      </c>
      <c r="D256" s="14" t="s">
        <v>1229</v>
      </c>
      <c r="E256" s="14" t="s">
        <v>1230</v>
      </c>
      <c r="F256" s="14" t="s">
        <v>1231</v>
      </c>
      <c r="G256" s="14" t="s">
        <v>1070</v>
      </c>
      <c r="H256" s="14"/>
      <c r="I256" s="14"/>
      <c r="J256" s="14"/>
      <c r="K256" s="14"/>
      <c r="L256" s="14">
        <v>255</v>
      </c>
      <c r="M256" s="14">
        <v>476</v>
      </c>
      <c r="N256" s="14">
        <v>34</v>
      </c>
      <c r="O256" s="15">
        <v>45765</v>
      </c>
      <c r="P256" s="15" t="str">
        <f t="shared" si="3"/>
        <v>Apr</v>
      </c>
      <c r="Q256" s="16">
        <v>3</v>
      </c>
    </row>
    <row r="257" spans="1:17" x14ac:dyDescent="0.25">
      <c r="A257" s="22">
        <v>256</v>
      </c>
      <c r="B257" s="18" t="s">
        <v>944</v>
      </c>
      <c r="C257" s="18" t="s">
        <v>1232</v>
      </c>
      <c r="D257" s="18" t="s">
        <v>1233</v>
      </c>
      <c r="E257" s="18" t="s">
        <v>1234</v>
      </c>
      <c r="F257" s="18" t="s">
        <v>1235</v>
      </c>
      <c r="G257" s="18" t="s">
        <v>1236</v>
      </c>
      <c r="H257" s="18"/>
      <c r="I257" s="18"/>
      <c r="J257" s="18"/>
      <c r="K257" s="18"/>
      <c r="L257" s="18">
        <v>256</v>
      </c>
      <c r="M257" s="18">
        <v>354</v>
      </c>
      <c r="N257" s="18">
        <v>46</v>
      </c>
      <c r="O257" s="19">
        <v>45465</v>
      </c>
      <c r="P257" s="19" t="str">
        <f t="shared" si="3"/>
        <v>Jun</v>
      </c>
      <c r="Q257" s="20">
        <v>7</v>
      </c>
    </row>
    <row r="258" spans="1:17" x14ac:dyDescent="0.25">
      <c r="A258" s="21">
        <v>257</v>
      </c>
      <c r="B258" s="14" t="s">
        <v>501</v>
      </c>
      <c r="C258" s="14" t="s">
        <v>1237</v>
      </c>
      <c r="D258" s="14" t="s">
        <v>1238</v>
      </c>
      <c r="E258" s="14" t="s">
        <v>1239</v>
      </c>
      <c r="F258" s="14" t="s">
        <v>1240</v>
      </c>
      <c r="G258" s="14" t="s">
        <v>190</v>
      </c>
      <c r="H258" s="14"/>
      <c r="I258" s="14"/>
      <c r="J258" s="14"/>
      <c r="K258" s="14"/>
      <c r="L258" s="14">
        <v>257</v>
      </c>
      <c r="M258" s="14">
        <v>5</v>
      </c>
      <c r="N258" s="14">
        <v>35</v>
      </c>
      <c r="O258" s="15">
        <v>45447</v>
      </c>
      <c r="P258" s="15" t="str">
        <f t="shared" si="3"/>
        <v>Jun</v>
      </c>
      <c r="Q258" s="16">
        <v>10</v>
      </c>
    </row>
    <row r="259" spans="1:17" x14ac:dyDescent="0.25">
      <c r="A259" s="22">
        <v>258</v>
      </c>
      <c r="B259" s="18" t="s">
        <v>1241</v>
      </c>
      <c r="C259" s="18" t="s">
        <v>1242</v>
      </c>
      <c r="D259" s="18" t="s">
        <v>1243</v>
      </c>
      <c r="E259" s="18" t="s">
        <v>1244</v>
      </c>
      <c r="F259" s="18" t="s">
        <v>1245</v>
      </c>
      <c r="G259" s="18" t="s">
        <v>1246</v>
      </c>
      <c r="H259" s="18"/>
      <c r="I259" s="18"/>
      <c r="J259" s="18"/>
      <c r="K259" s="18"/>
      <c r="L259" s="18">
        <v>258</v>
      </c>
      <c r="M259" s="18">
        <v>155</v>
      </c>
      <c r="N259" s="18">
        <v>40</v>
      </c>
      <c r="O259" s="19">
        <v>45287</v>
      </c>
      <c r="P259" s="19" t="str">
        <f t="shared" ref="P259:P322" si="4">TEXT(O259,"mmm")</f>
        <v>Dec</v>
      </c>
      <c r="Q259" s="20">
        <v>7</v>
      </c>
    </row>
    <row r="260" spans="1:17" x14ac:dyDescent="0.25">
      <c r="A260" s="21">
        <v>259</v>
      </c>
      <c r="B260" s="14" t="s">
        <v>272</v>
      </c>
      <c r="C260" s="14" t="s">
        <v>1247</v>
      </c>
      <c r="D260" s="14" t="s">
        <v>1248</v>
      </c>
      <c r="E260" s="14" t="s">
        <v>1249</v>
      </c>
      <c r="F260" s="14" t="s">
        <v>1250</v>
      </c>
      <c r="G260" s="14" t="s">
        <v>1160</v>
      </c>
      <c r="H260" s="14"/>
      <c r="I260" s="14"/>
      <c r="J260" s="14"/>
      <c r="K260" s="14"/>
      <c r="L260" s="14">
        <v>259</v>
      </c>
      <c r="M260" s="14">
        <v>241</v>
      </c>
      <c r="N260" s="14">
        <v>15</v>
      </c>
      <c r="O260" s="15">
        <v>45252</v>
      </c>
      <c r="P260" s="15" t="str">
        <f t="shared" si="4"/>
        <v>Nov</v>
      </c>
      <c r="Q260" s="16">
        <v>6</v>
      </c>
    </row>
    <row r="261" spans="1:17" x14ac:dyDescent="0.25">
      <c r="A261" s="22">
        <v>260</v>
      </c>
      <c r="B261" s="18" t="s">
        <v>1251</v>
      </c>
      <c r="C261" s="18" t="s">
        <v>1252</v>
      </c>
      <c r="D261" s="18" t="s">
        <v>1253</v>
      </c>
      <c r="E261" s="18" t="s">
        <v>1254</v>
      </c>
      <c r="F261" s="18" t="s">
        <v>1255</v>
      </c>
      <c r="G261" s="18" t="s">
        <v>255</v>
      </c>
      <c r="H261" s="18"/>
      <c r="I261" s="18"/>
      <c r="J261" s="18"/>
      <c r="K261" s="18"/>
      <c r="L261" s="18">
        <v>260</v>
      </c>
      <c r="M261" s="18">
        <v>382</v>
      </c>
      <c r="N261" s="18">
        <v>14</v>
      </c>
      <c r="O261" s="19">
        <v>45541</v>
      </c>
      <c r="P261" s="19" t="str">
        <f t="shared" si="4"/>
        <v>Sep</v>
      </c>
      <c r="Q261" s="20">
        <v>8</v>
      </c>
    </row>
    <row r="262" spans="1:17" x14ac:dyDescent="0.25">
      <c r="A262" s="21">
        <v>261</v>
      </c>
      <c r="B262" s="14" t="s">
        <v>112</v>
      </c>
      <c r="C262" s="14" t="s">
        <v>1256</v>
      </c>
      <c r="D262" s="14" t="s">
        <v>1257</v>
      </c>
      <c r="E262" s="14" t="s">
        <v>1258</v>
      </c>
      <c r="F262" s="14" t="s">
        <v>1259</v>
      </c>
      <c r="G262" s="14" t="s">
        <v>617</v>
      </c>
      <c r="H262" s="14"/>
      <c r="I262" s="14"/>
      <c r="J262" s="14"/>
      <c r="K262" s="14"/>
      <c r="L262" s="14">
        <v>261</v>
      </c>
      <c r="M262" s="14">
        <v>10</v>
      </c>
      <c r="N262" s="14">
        <v>11</v>
      </c>
      <c r="O262" s="15">
        <v>45308</v>
      </c>
      <c r="P262" s="15" t="str">
        <f t="shared" si="4"/>
        <v>Jan</v>
      </c>
      <c r="Q262" s="16">
        <v>9</v>
      </c>
    </row>
    <row r="263" spans="1:17" x14ac:dyDescent="0.25">
      <c r="A263" s="22">
        <v>262</v>
      </c>
      <c r="B263" s="18" t="s">
        <v>1260</v>
      </c>
      <c r="C263" s="18" t="s">
        <v>150</v>
      </c>
      <c r="D263" s="18" t="s">
        <v>1261</v>
      </c>
      <c r="E263" s="18" t="s">
        <v>1262</v>
      </c>
      <c r="F263" s="18" t="s">
        <v>1263</v>
      </c>
      <c r="G263" s="18" t="s">
        <v>47</v>
      </c>
      <c r="H263" s="18"/>
      <c r="I263" s="18"/>
      <c r="J263" s="18"/>
      <c r="K263" s="18"/>
      <c r="L263" s="18">
        <v>262</v>
      </c>
      <c r="M263" s="18">
        <v>94</v>
      </c>
      <c r="N263" s="18">
        <v>34</v>
      </c>
      <c r="O263" s="19">
        <v>45339</v>
      </c>
      <c r="P263" s="19" t="str">
        <f t="shared" si="4"/>
        <v>Feb</v>
      </c>
      <c r="Q263" s="20">
        <v>3</v>
      </c>
    </row>
    <row r="264" spans="1:17" x14ac:dyDescent="0.25">
      <c r="A264" s="21">
        <v>263</v>
      </c>
      <c r="B264" s="14" t="s">
        <v>1264</v>
      </c>
      <c r="C264" s="14" t="s">
        <v>1265</v>
      </c>
      <c r="D264" s="14" t="s">
        <v>1266</v>
      </c>
      <c r="E264" s="14" t="s">
        <v>1267</v>
      </c>
      <c r="F264" s="14" t="s">
        <v>1268</v>
      </c>
      <c r="G264" s="14" t="s">
        <v>1070</v>
      </c>
      <c r="H264" s="14"/>
      <c r="I264" s="14"/>
      <c r="J264" s="14"/>
      <c r="K264" s="14"/>
      <c r="L264" s="14">
        <v>263</v>
      </c>
      <c r="M264" s="14">
        <v>366</v>
      </c>
      <c r="N264" s="14">
        <v>4</v>
      </c>
      <c r="O264" s="15">
        <v>45497</v>
      </c>
      <c r="P264" s="15" t="str">
        <f t="shared" si="4"/>
        <v>Jul</v>
      </c>
      <c r="Q264" s="16">
        <v>10</v>
      </c>
    </row>
    <row r="265" spans="1:17" x14ac:dyDescent="0.25">
      <c r="A265" s="22">
        <v>264</v>
      </c>
      <c r="B265" s="18" t="s">
        <v>289</v>
      </c>
      <c r="C265" s="18" t="s">
        <v>1269</v>
      </c>
      <c r="D265" s="18" t="s">
        <v>1270</v>
      </c>
      <c r="E265" s="18" t="s">
        <v>1271</v>
      </c>
      <c r="F265" s="18" t="s">
        <v>1272</v>
      </c>
      <c r="G265" s="18" t="s">
        <v>1273</v>
      </c>
      <c r="H265" s="18"/>
      <c r="I265" s="18"/>
      <c r="J265" s="18"/>
      <c r="K265" s="18"/>
      <c r="L265" s="18">
        <v>264</v>
      </c>
      <c r="M265" s="18">
        <v>12</v>
      </c>
      <c r="N265" s="18">
        <v>45</v>
      </c>
      <c r="O265" s="19">
        <v>45400</v>
      </c>
      <c r="P265" s="19" t="str">
        <f t="shared" si="4"/>
        <v>Apr</v>
      </c>
      <c r="Q265" s="20">
        <v>5</v>
      </c>
    </row>
    <row r="266" spans="1:17" x14ac:dyDescent="0.25">
      <c r="A266" s="21">
        <v>265</v>
      </c>
      <c r="B266" s="14" t="s">
        <v>324</v>
      </c>
      <c r="C266" s="14" t="s">
        <v>79</v>
      </c>
      <c r="D266" s="14" t="s">
        <v>1274</v>
      </c>
      <c r="E266" s="14" t="s">
        <v>1275</v>
      </c>
      <c r="F266" s="14" t="s">
        <v>1276</v>
      </c>
      <c r="G266" s="14" t="s">
        <v>1277</v>
      </c>
      <c r="H266" s="14"/>
      <c r="I266" s="14"/>
      <c r="J266" s="14"/>
      <c r="K266" s="14"/>
      <c r="L266" s="14">
        <v>265</v>
      </c>
      <c r="M266" s="14">
        <v>115</v>
      </c>
      <c r="N266" s="14">
        <v>6</v>
      </c>
      <c r="O266" s="15">
        <v>45216</v>
      </c>
      <c r="P266" s="15" t="str">
        <f t="shared" si="4"/>
        <v>Oct</v>
      </c>
      <c r="Q266" s="16">
        <v>8</v>
      </c>
    </row>
    <row r="267" spans="1:17" x14ac:dyDescent="0.25">
      <c r="A267" s="22">
        <v>266</v>
      </c>
      <c r="B267" s="18" t="s">
        <v>1278</v>
      </c>
      <c r="C267" s="18" t="s">
        <v>434</v>
      </c>
      <c r="D267" s="18" t="s">
        <v>1279</v>
      </c>
      <c r="E267" s="18" t="s">
        <v>1280</v>
      </c>
      <c r="F267" s="18" t="s">
        <v>1281</v>
      </c>
      <c r="G267" s="18" t="s">
        <v>1206</v>
      </c>
      <c r="H267" s="18"/>
      <c r="I267" s="18"/>
      <c r="J267" s="18"/>
      <c r="K267" s="18"/>
      <c r="L267" s="18">
        <v>266</v>
      </c>
      <c r="M267" s="18">
        <v>289</v>
      </c>
      <c r="N267" s="18">
        <v>12</v>
      </c>
      <c r="O267" s="19">
        <v>45682</v>
      </c>
      <c r="P267" s="19" t="str">
        <f t="shared" si="4"/>
        <v>Jan</v>
      </c>
      <c r="Q267" s="20">
        <v>4</v>
      </c>
    </row>
    <row r="268" spans="1:17" x14ac:dyDescent="0.25">
      <c r="A268" s="21">
        <v>267</v>
      </c>
      <c r="B268" s="14" t="s">
        <v>1282</v>
      </c>
      <c r="C268" s="14" t="s">
        <v>1283</v>
      </c>
      <c r="D268" s="14" t="s">
        <v>1284</v>
      </c>
      <c r="E268" s="14" t="s">
        <v>2219</v>
      </c>
      <c r="F268" s="14" t="s">
        <v>1285</v>
      </c>
      <c r="G268" s="14" t="s">
        <v>463</v>
      </c>
      <c r="H268" s="14"/>
      <c r="I268" s="14"/>
      <c r="J268" s="14"/>
      <c r="K268" s="14"/>
      <c r="L268" s="14">
        <v>267</v>
      </c>
      <c r="M268" s="14">
        <v>363</v>
      </c>
      <c r="N268" s="14">
        <v>39</v>
      </c>
      <c r="O268" s="15">
        <v>45419</v>
      </c>
      <c r="P268" s="15" t="str">
        <f t="shared" si="4"/>
        <v>May</v>
      </c>
      <c r="Q268" s="16">
        <v>10</v>
      </c>
    </row>
    <row r="269" spans="1:17" x14ac:dyDescent="0.25">
      <c r="A269" s="22">
        <v>268</v>
      </c>
      <c r="B269" s="18" t="s">
        <v>856</v>
      </c>
      <c r="C269" s="18" t="s">
        <v>434</v>
      </c>
      <c r="D269" s="18" t="s">
        <v>1286</v>
      </c>
      <c r="E269" s="18" t="s">
        <v>1287</v>
      </c>
      <c r="F269" s="18" t="s">
        <v>1288</v>
      </c>
      <c r="G269" s="18" t="s">
        <v>1289</v>
      </c>
      <c r="H269" s="18"/>
      <c r="I269" s="18"/>
      <c r="J269" s="18"/>
      <c r="K269" s="18"/>
      <c r="L269" s="18">
        <v>268</v>
      </c>
      <c r="M269" s="18">
        <v>190</v>
      </c>
      <c r="N269" s="18">
        <v>5</v>
      </c>
      <c r="O269" s="19">
        <v>45173</v>
      </c>
      <c r="P269" s="19" t="str">
        <f t="shared" si="4"/>
        <v>Sep</v>
      </c>
      <c r="Q269" s="20">
        <v>2</v>
      </c>
    </row>
    <row r="270" spans="1:17" x14ac:dyDescent="0.25">
      <c r="A270" s="21">
        <v>269</v>
      </c>
      <c r="B270" s="14" t="s">
        <v>754</v>
      </c>
      <c r="C270" s="14" t="s">
        <v>1290</v>
      </c>
      <c r="D270" s="14" t="s">
        <v>1291</v>
      </c>
      <c r="E270" s="14" t="s">
        <v>1292</v>
      </c>
      <c r="F270" s="14" t="s">
        <v>1293</v>
      </c>
      <c r="G270" s="14" t="s">
        <v>131</v>
      </c>
      <c r="H270" s="14"/>
      <c r="I270" s="14"/>
      <c r="J270" s="14"/>
      <c r="K270" s="14"/>
      <c r="L270" s="14">
        <v>269</v>
      </c>
      <c r="M270" s="14">
        <v>415</v>
      </c>
      <c r="N270" s="14">
        <v>47</v>
      </c>
      <c r="O270" s="15">
        <v>45645</v>
      </c>
      <c r="P270" s="15" t="str">
        <f t="shared" si="4"/>
        <v>Dec</v>
      </c>
      <c r="Q270" s="16">
        <v>5</v>
      </c>
    </row>
    <row r="271" spans="1:17" x14ac:dyDescent="0.25">
      <c r="A271" s="22">
        <v>270</v>
      </c>
      <c r="B271" s="18" t="s">
        <v>346</v>
      </c>
      <c r="C271" s="18" t="s">
        <v>1294</v>
      </c>
      <c r="D271" s="18" t="s">
        <v>1295</v>
      </c>
      <c r="E271" s="18" t="s">
        <v>2220</v>
      </c>
      <c r="F271" s="18" t="s">
        <v>1296</v>
      </c>
      <c r="G271" s="18" t="s">
        <v>1160</v>
      </c>
      <c r="H271" s="18"/>
      <c r="I271" s="18"/>
      <c r="J271" s="18"/>
      <c r="K271" s="18"/>
      <c r="L271" s="18">
        <v>270</v>
      </c>
      <c r="M271" s="18">
        <v>472</v>
      </c>
      <c r="N271" s="18">
        <v>43</v>
      </c>
      <c r="O271" s="19">
        <v>45377</v>
      </c>
      <c r="P271" s="19" t="str">
        <f t="shared" si="4"/>
        <v>Mar</v>
      </c>
      <c r="Q271" s="20">
        <v>6</v>
      </c>
    </row>
    <row r="272" spans="1:17" x14ac:dyDescent="0.25">
      <c r="A272" s="21">
        <v>271</v>
      </c>
      <c r="B272" s="14" t="s">
        <v>381</v>
      </c>
      <c r="C272" s="14" t="s">
        <v>1297</v>
      </c>
      <c r="D272" s="14" t="s">
        <v>1298</v>
      </c>
      <c r="E272" s="14" t="s">
        <v>2221</v>
      </c>
      <c r="F272" s="14" t="s">
        <v>1299</v>
      </c>
      <c r="G272" s="14" t="s">
        <v>1300</v>
      </c>
      <c r="H272" s="14"/>
      <c r="I272" s="14"/>
      <c r="J272" s="14"/>
      <c r="K272" s="14"/>
      <c r="L272" s="14">
        <v>271</v>
      </c>
      <c r="M272" s="14">
        <v>436</v>
      </c>
      <c r="N272" s="14">
        <v>50</v>
      </c>
      <c r="O272" s="15">
        <v>45303</v>
      </c>
      <c r="P272" s="15" t="str">
        <f t="shared" si="4"/>
        <v>Jan</v>
      </c>
      <c r="Q272" s="16">
        <v>4</v>
      </c>
    </row>
    <row r="273" spans="1:17" x14ac:dyDescent="0.25">
      <c r="A273" s="22">
        <v>272</v>
      </c>
      <c r="B273" s="18" t="s">
        <v>1301</v>
      </c>
      <c r="C273" s="18" t="s">
        <v>1302</v>
      </c>
      <c r="D273" s="18" t="s">
        <v>1303</v>
      </c>
      <c r="E273" s="18" t="s">
        <v>1304</v>
      </c>
      <c r="F273" s="18" t="s">
        <v>1305</v>
      </c>
      <c r="G273" s="18" t="s">
        <v>1306</v>
      </c>
      <c r="H273" s="18"/>
      <c r="I273" s="18"/>
      <c r="J273" s="18"/>
      <c r="K273" s="18"/>
      <c r="L273" s="18">
        <v>272</v>
      </c>
      <c r="M273" s="18">
        <v>99</v>
      </c>
      <c r="N273" s="18">
        <v>46</v>
      </c>
      <c r="O273" s="19">
        <v>45197</v>
      </c>
      <c r="P273" s="19" t="str">
        <f t="shared" si="4"/>
        <v>Sep</v>
      </c>
      <c r="Q273" s="20">
        <v>4</v>
      </c>
    </row>
    <row r="274" spans="1:17" x14ac:dyDescent="0.25">
      <c r="A274" s="21">
        <v>273</v>
      </c>
      <c r="B274" s="14" t="s">
        <v>589</v>
      </c>
      <c r="C274" s="14" t="s">
        <v>1307</v>
      </c>
      <c r="D274" s="14" t="s">
        <v>1308</v>
      </c>
      <c r="E274" s="14" t="s">
        <v>2222</v>
      </c>
      <c r="F274" s="14" t="s">
        <v>1309</v>
      </c>
      <c r="G274" s="14" t="s">
        <v>948</v>
      </c>
      <c r="H274" s="14"/>
      <c r="I274" s="14"/>
      <c r="J274" s="14"/>
      <c r="K274" s="14"/>
      <c r="L274" s="14">
        <v>273</v>
      </c>
      <c r="M274" s="14">
        <v>28</v>
      </c>
      <c r="N274" s="14">
        <v>25</v>
      </c>
      <c r="O274" s="15">
        <v>45747</v>
      </c>
      <c r="P274" s="15" t="str">
        <f t="shared" si="4"/>
        <v>Mar</v>
      </c>
      <c r="Q274" s="16">
        <v>2</v>
      </c>
    </row>
    <row r="275" spans="1:17" x14ac:dyDescent="0.25">
      <c r="A275" s="22">
        <v>274</v>
      </c>
      <c r="B275" s="18" t="s">
        <v>1310</v>
      </c>
      <c r="C275" s="18" t="s">
        <v>1058</v>
      </c>
      <c r="D275" s="18" t="s">
        <v>1311</v>
      </c>
      <c r="E275" s="18" t="s">
        <v>1312</v>
      </c>
      <c r="F275" s="18" t="s">
        <v>1313</v>
      </c>
      <c r="G275" s="18" t="s">
        <v>125</v>
      </c>
      <c r="H275" s="18"/>
      <c r="I275" s="18"/>
      <c r="J275" s="18"/>
      <c r="K275" s="18"/>
      <c r="L275" s="18">
        <v>274</v>
      </c>
      <c r="M275" s="18">
        <v>211</v>
      </c>
      <c r="N275" s="18">
        <v>33</v>
      </c>
      <c r="O275" s="19">
        <v>45346</v>
      </c>
      <c r="P275" s="19" t="str">
        <f t="shared" si="4"/>
        <v>Feb</v>
      </c>
      <c r="Q275" s="20">
        <v>7</v>
      </c>
    </row>
    <row r="276" spans="1:17" x14ac:dyDescent="0.25">
      <c r="A276" s="21">
        <v>275</v>
      </c>
      <c r="B276" s="14" t="s">
        <v>1314</v>
      </c>
      <c r="C276" s="14" t="s">
        <v>1315</v>
      </c>
      <c r="D276" s="14" t="s">
        <v>1316</v>
      </c>
      <c r="E276" s="14" t="s">
        <v>1317</v>
      </c>
      <c r="F276" s="14" t="s">
        <v>1318</v>
      </c>
      <c r="G276" s="14" t="s">
        <v>318</v>
      </c>
      <c r="H276" s="14"/>
      <c r="I276" s="14"/>
      <c r="J276" s="14"/>
      <c r="K276" s="14"/>
      <c r="L276" s="14">
        <v>275</v>
      </c>
      <c r="M276" s="14">
        <v>366</v>
      </c>
      <c r="N276" s="14">
        <v>49</v>
      </c>
      <c r="O276" s="15">
        <v>45185</v>
      </c>
      <c r="P276" s="15" t="str">
        <f t="shared" si="4"/>
        <v>Sep</v>
      </c>
      <c r="Q276" s="16">
        <v>3</v>
      </c>
    </row>
    <row r="277" spans="1:17" x14ac:dyDescent="0.25">
      <c r="A277" s="22">
        <v>276</v>
      </c>
      <c r="B277" s="18" t="s">
        <v>1319</v>
      </c>
      <c r="C277" s="18" t="s">
        <v>1320</v>
      </c>
      <c r="D277" s="18" t="s">
        <v>1321</v>
      </c>
      <c r="E277" s="18" t="s">
        <v>2223</v>
      </c>
      <c r="F277" s="18" t="s">
        <v>1322</v>
      </c>
      <c r="G277" s="18" t="s">
        <v>553</v>
      </c>
      <c r="H277" s="18"/>
      <c r="I277" s="18"/>
      <c r="J277" s="18"/>
      <c r="K277" s="18"/>
      <c r="L277" s="18">
        <v>276</v>
      </c>
      <c r="M277" s="18">
        <v>389</v>
      </c>
      <c r="N277" s="18">
        <v>5</v>
      </c>
      <c r="O277" s="19">
        <v>45666</v>
      </c>
      <c r="P277" s="19" t="str">
        <f t="shared" si="4"/>
        <v>Jan</v>
      </c>
      <c r="Q277" s="20">
        <v>9</v>
      </c>
    </row>
    <row r="278" spans="1:17" x14ac:dyDescent="0.25">
      <c r="A278" s="21">
        <v>277</v>
      </c>
      <c r="B278" s="14" t="s">
        <v>1323</v>
      </c>
      <c r="C278" s="14" t="s">
        <v>1324</v>
      </c>
      <c r="D278" s="14" t="s">
        <v>1325</v>
      </c>
      <c r="E278" s="14" t="s">
        <v>1326</v>
      </c>
      <c r="F278" s="14" t="s">
        <v>1327</v>
      </c>
      <c r="G278" s="14" t="s">
        <v>1328</v>
      </c>
      <c r="H278" s="14"/>
      <c r="I278" s="14"/>
      <c r="J278" s="14"/>
      <c r="K278" s="14"/>
      <c r="L278" s="14">
        <v>277</v>
      </c>
      <c r="M278" s="14">
        <v>292</v>
      </c>
      <c r="N278" s="14">
        <v>39</v>
      </c>
      <c r="O278" s="15">
        <v>45641</v>
      </c>
      <c r="P278" s="15" t="str">
        <f t="shared" si="4"/>
        <v>Dec</v>
      </c>
      <c r="Q278" s="16">
        <v>10</v>
      </c>
    </row>
    <row r="279" spans="1:17" x14ac:dyDescent="0.25">
      <c r="A279" s="22">
        <v>278</v>
      </c>
      <c r="B279" s="18" t="s">
        <v>226</v>
      </c>
      <c r="C279" s="18" t="s">
        <v>37</v>
      </c>
      <c r="D279" s="18" t="s">
        <v>1329</v>
      </c>
      <c r="E279" s="18" t="s">
        <v>2224</v>
      </c>
      <c r="F279" s="18" t="s">
        <v>1330</v>
      </c>
      <c r="G279" s="18" t="s">
        <v>438</v>
      </c>
      <c r="H279" s="18"/>
      <c r="I279" s="18"/>
      <c r="J279" s="18"/>
      <c r="K279" s="18"/>
      <c r="L279" s="18">
        <v>278</v>
      </c>
      <c r="M279" s="18">
        <v>90</v>
      </c>
      <c r="N279" s="18">
        <v>40</v>
      </c>
      <c r="O279" s="19">
        <v>45309</v>
      </c>
      <c r="P279" s="19" t="str">
        <f t="shared" si="4"/>
        <v>Jan</v>
      </c>
      <c r="Q279" s="20">
        <v>4</v>
      </c>
    </row>
    <row r="280" spans="1:17" x14ac:dyDescent="0.25">
      <c r="A280" s="21">
        <v>279</v>
      </c>
      <c r="B280" s="14" t="s">
        <v>583</v>
      </c>
      <c r="C280" s="14" t="s">
        <v>477</v>
      </c>
      <c r="D280" s="14" t="s">
        <v>1331</v>
      </c>
      <c r="E280" s="14" t="s">
        <v>1332</v>
      </c>
      <c r="F280" s="14" t="s">
        <v>1200</v>
      </c>
      <c r="G280" s="14" t="s">
        <v>1062</v>
      </c>
      <c r="H280" s="14"/>
      <c r="I280" s="14"/>
      <c r="J280" s="14"/>
      <c r="K280" s="14"/>
      <c r="L280" s="14">
        <v>279</v>
      </c>
      <c r="M280" s="14">
        <v>125</v>
      </c>
      <c r="N280" s="14">
        <v>2</v>
      </c>
      <c r="O280" s="15">
        <v>45224</v>
      </c>
      <c r="P280" s="15" t="str">
        <f t="shared" si="4"/>
        <v>Oct</v>
      </c>
      <c r="Q280" s="16">
        <v>5</v>
      </c>
    </row>
    <row r="281" spans="1:17" x14ac:dyDescent="0.25">
      <c r="A281" s="22">
        <v>280</v>
      </c>
      <c r="B281" s="18" t="s">
        <v>1333</v>
      </c>
      <c r="C281" s="18" t="s">
        <v>1334</v>
      </c>
      <c r="D281" s="18" t="s">
        <v>1335</v>
      </c>
      <c r="E281" s="18" t="s">
        <v>1336</v>
      </c>
      <c r="F281" s="18" t="s">
        <v>1337</v>
      </c>
      <c r="G281" s="18" t="s">
        <v>575</v>
      </c>
      <c r="H281" s="18"/>
      <c r="I281" s="18"/>
      <c r="J281" s="18"/>
      <c r="K281" s="18"/>
      <c r="L281" s="18">
        <v>280</v>
      </c>
      <c r="M281" s="18">
        <v>385</v>
      </c>
      <c r="N281" s="18">
        <v>48</v>
      </c>
      <c r="O281" s="19">
        <v>45510</v>
      </c>
      <c r="P281" s="19" t="str">
        <f t="shared" si="4"/>
        <v>Aug</v>
      </c>
      <c r="Q281" s="20">
        <v>7</v>
      </c>
    </row>
    <row r="282" spans="1:17" x14ac:dyDescent="0.25">
      <c r="A282" s="21">
        <v>281</v>
      </c>
      <c r="B282" s="14" t="s">
        <v>754</v>
      </c>
      <c r="C282" s="14" t="s">
        <v>1338</v>
      </c>
      <c r="D282" s="14" t="s">
        <v>1339</v>
      </c>
      <c r="E282" s="14" t="s">
        <v>1340</v>
      </c>
      <c r="F282" s="14" t="s">
        <v>1341</v>
      </c>
      <c r="G282" s="14" t="s">
        <v>1342</v>
      </c>
      <c r="H282" s="14"/>
      <c r="I282" s="14"/>
      <c r="J282" s="14"/>
      <c r="K282" s="14"/>
      <c r="L282" s="14">
        <v>281</v>
      </c>
      <c r="M282" s="14">
        <v>334</v>
      </c>
      <c r="N282" s="14">
        <v>4</v>
      </c>
      <c r="O282" s="15">
        <v>45316</v>
      </c>
      <c r="P282" s="15" t="str">
        <f t="shared" si="4"/>
        <v>Jan</v>
      </c>
      <c r="Q282" s="16">
        <v>5</v>
      </c>
    </row>
    <row r="283" spans="1:17" x14ac:dyDescent="0.25">
      <c r="A283" s="22">
        <v>282</v>
      </c>
      <c r="B283" s="18" t="s">
        <v>739</v>
      </c>
      <c r="C283" s="18" t="s">
        <v>1343</v>
      </c>
      <c r="D283" s="18" t="s">
        <v>1344</v>
      </c>
      <c r="E283" s="18" t="s">
        <v>2225</v>
      </c>
      <c r="F283" s="18" t="s">
        <v>1345</v>
      </c>
      <c r="G283" s="18" t="s">
        <v>726</v>
      </c>
      <c r="H283" s="18"/>
      <c r="I283" s="18"/>
      <c r="J283" s="18"/>
      <c r="K283" s="18"/>
      <c r="L283" s="18">
        <v>282</v>
      </c>
      <c r="M283" s="18">
        <v>474</v>
      </c>
      <c r="N283" s="18">
        <v>48</v>
      </c>
      <c r="O283" s="19">
        <v>45503</v>
      </c>
      <c r="P283" s="19" t="str">
        <f t="shared" si="4"/>
        <v>Jul</v>
      </c>
      <c r="Q283" s="20">
        <v>1</v>
      </c>
    </row>
    <row r="284" spans="1:17" x14ac:dyDescent="0.25">
      <c r="A284" s="21">
        <v>283</v>
      </c>
      <c r="B284" s="14" t="s">
        <v>1346</v>
      </c>
      <c r="C284" s="14" t="s">
        <v>1347</v>
      </c>
      <c r="D284" s="14" t="s">
        <v>1348</v>
      </c>
      <c r="E284" s="14" t="s">
        <v>1349</v>
      </c>
      <c r="F284" s="14" t="s">
        <v>1350</v>
      </c>
      <c r="G284" s="14" t="s">
        <v>1351</v>
      </c>
      <c r="H284" s="14"/>
      <c r="I284" s="14"/>
      <c r="J284" s="14"/>
      <c r="K284" s="14"/>
      <c r="L284" s="14">
        <v>283</v>
      </c>
      <c r="M284" s="14">
        <v>291</v>
      </c>
      <c r="N284" s="14">
        <v>1</v>
      </c>
      <c r="O284" s="15">
        <v>45652</v>
      </c>
      <c r="P284" s="15" t="str">
        <f t="shared" si="4"/>
        <v>Dec</v>
      </c>
      <c r="Q284" s="16">
        <v>5</v>
      </c>
    </row>
    <row r="285" spans="1:17" x14ac:dyDescent="0.25">
      <c r="A285" s="22">
        <v>284</v>
      </c>
      <c r="B285" s="18" t="s">
        <v>132</v>
      </c>
      <c r="C285" s="18" t="s">
        <v>1352</v>
      </c>
      <c r="D285" s="18" t="s">
        <v>1353</v>
      </c>
      <c r="E285" s="18" t="s">
        <v>1354</v>
      </c>
      <c r="F285" s="18" t="s">
        <v>1355</v>
      </c>
      <c r="G285" s="18" t="s">
        <v>53</v>
      </c>
      <c r="H285" s="18"/>
      <c r="I285" s="18"/>
      <c r="J285" s="18"/>
      <c r="K285" s="18"/>
      <c r="L285" s="18">
        <v>284</v>
      </c>
      <c r="M285" s="18">
        <v>246</v>
      </c>
      <c r="N285" s="18">
        <v>11</v>
      </c>
      <c r="O285" s="19">
        <v>45483</v>
      </c>
      <c r="P285" s="19" t="str">
        <f t="shared" si="4"/>
        <v>Jul</v>
      </c>
      <c r="Q285" s="20">
        <v>8</v>
      </c>
    </row>
    <row r="286" spans="1:17" x14ac:dyDescent="0.25">
      <c r="A286" s="21">
        <v>285</v>
      </c>
      <c r="B286" s="14" t="s">
        <v>1356</v>
      </c>
      <c r="C286" s="14" t="s">
        <v>95</v>
      </c>
      <c r="D286" s="14" t="s">
        <v>1357</v>
      </c>
      <c r="E286" s="14" t="s">
        <v>1358</v>
      </c>
      <c r="F286" s="14" t="s">
        <v>1359</v>
      </c>
      <c r="G286" s="14" t="s">
        <v>1360</v>
      </c>
      <c r="H286" s="14"/>
      <c r="I286" s="14"/>
      <c r="J286" s="14"/>
      <c r="K286" s="14"/>
      <c r="L286" s="14">
        <v>285</v>
      </c>
      <c r="M286" s="14">
        <v>32</v>
      </c>
      <c r="N286" s="14">
        <v>6</v>
      </c>
      <c r="O286" s="15">
        <v>45413</v>
      </c>
      <c r="P286" s="15" t="str">
        <f t="shared" si="4"/>
        <v>May</v>
      </c>
      <c r="Q286" s="16">
        <v>5</v>
      </c>
    </row>
    <row r="287" spans="1:17" x14ac:dyDescent="0.25">
      <c r="A287" s="22">
        <v>286</v>
      </c>
      <c r="B287" s="18" t="s">
        <v>1361</v>
      </c>
      <c r="C287" s="18" t="s">
        <v>740</v>
      </c>
      <c r="D287" s="18" t="s">
        <v>1362</v>
      </c>
      <c r="E287" s="18" t="s">
        <v>1363</v>
      </c>
      <c r="F287" s="18" t="s">
        <v>1364</v>
      </c>
      <c r="G287" s="18" t="s">
        <v>1365</v>
      </c>
      <c r="H287" s="18"/>
      <c r="I287" s="18"/>
      <c r="J287" s="18"/>
      <c r="K287" s="18"/>
      <c r="L287" s="18">
        <v>286</v>
      </c>
      <c r="M287" s="18">
        <v>222</v>
      </c>
      <c r="N287" s="18">
        <v>15</v>
      </c>
      <c r="O287" s="19">
        <v>45701</v>
      </c>
      <c r="P287" s="19" t="str">
        <f t="shared" si="4"/>
        <v>Feb</v>
      </c>
      <c r="Q287" s="20">
        <v>6</v>
      </c>
    </row>
    <row r="288" spans="1:17" x14ac:dyDescent="0.25">
      <c r="A288" s="21">
        <v>287</v>
      </c>
      <c r="B288" s="14" t="s">
        <v>1366</v>
      </c>
      <c r="C288" s="14" t="s">
        <v>1118</v>
      </c>
      <c r="D288" s="14" t="s">
        <v>1367</v>
      </c>
      <c r="E288" s="14" t="s">
        <v>1368</v>
      </c>
      <c r="F288" s="14" t="s">
        <v>1369</v>
      </c>
      <c r="G288" s="14" t="s">
        <v>783</v>
      </c>
      <c r="H288" s="14"/>
      <c r="I288" s="14"/>
      <c r="J288" s="14"/>
      <c r="K288" s="14"/>
      <c r="L288" s="14">
        <v>287</v>
      </c>
      <c r="M288" s="14">
        <v>405</v>
      </c>
      <c r="N288" s="14">
        <v>49</v>
      </c>
      <c r="O288" s="15">
        <v>45608</v>
      </c>
      <c r="P288" s="15" t="str">
        <f t="shared" si="4"/>
        <v>Nov</v>
      </c>
      <c r="Q288" s="16">
        <v>1</v>
      </c>
    </row>
    <row r="289" spans="1:17" x14ac:dyDescent="0.25">
      <c r="A289" s="22">
        <v>288</v>
      </c>
      <c r="B289" s="18" t="s">
        <v>482</v>
      </c>
      <c r="C289" s="18" t="s">
        <v>1370</v>
      </c>
      <c r="D289" s="18" t="s">
        <v>1371</v>
      </c>
      <c r="E289" s="18" t="s">
        <v>1372</v>
      </c>
      <c r="F289" s="18" t="s">
        <v>1373</v>
      </c>
      <c r="G289" s="18" t="s">
        <v>35</v>
      </c>
      <c r="H289" s="18"/>
      <c r="I289" s="18"/>
      <c r="J289" s="18"/>
      <c r="K289" s="18"/>
      <c r="L289" s="18">
        <v>288</v>
      </c>
      <c r="M289" s="18">
        <v>332</v>
      </c>
      <c r="N289" s="18">
        <v>31</v>
      </c>
      <c r="O289" s="19">
        <v>45759</v>
      </c>
      <c r="P289" s="19" t="str">
        <f t="shared" si="4"/>
        <v>Apr</v>
      </c>
      <c r="Q289" s="20">
        <v>10</v>
      </c>
    </row>
    <row r="290" spans="1:17" x14ac:dyDescent="0.25">
      <c r="A290" s="21">
        <v>289</v>
      </c>
      <c r="B290" s="14" t="s">
        <v>426</v>
      </c>
      <c r="C290" s="14" t="s">
        <v>1374</v>
      </c>
      <c r="D290" s="14" t="s">
        <v>1375</v>
      </c>
      <c r="E290" s="14" t="s">
        <v>1376</v>
      </c>
      <c r="F290" s="14" t="s">
        <v>1377</v>
      </c>
      <c r="G290" s="14" t="s">
        <v>1070</v>
      </c>
      <c r="H290" s="14"/>
      <c r="I290" s="14"/>
      <c r="J290" s="14"/>
      <c r="K290" s="14"/>
      <c r="L290" s="14">
        <v>289</v>
      </c>
      <c r="M290" s="14">
        <v>440</v>
      </c>
      <c r="N290" s="14">
        <v>36</v>
      </c>
      <c r="O290" s="15">
        <v>45702</v>
      </c>
      <c r="P290" s="15" t="str">
        <f t="shared" si="4"/>
        <v>Feb</v>
      </c>
      <c r="Q290" s="16">
        <v>10</v>
      </c>
    </row>
    <row r="291" spans="1:17" x14ac:dyDescent="0.25">
      <c r="A291" s="22">
        <v>290</v>
      </c>
      <c r="B291" s="18" t="s">
        <v>754</v>
      </c>
      <c r="C291" s="18" t="s">
        <v>772</v>
      </c>
      <c r="D291" s="18" t="s">
        <v>1378</v>
      </c>
      <c r="E291" s="18" t="s">
        <v>1379</v>
      </c>
      <c r="F291" s="18" t="s">
        <v>1380</v>
      </c>
      <c r="G291" s="18" t="s">
        <v>1381</v>
      </c>
      <c r="H291" s="18"/>
      <c r="I291" s="18"/>
      <c r="J291" s="18"/>
      <c r="K291" s="18"/>
      <c r="L291" s="18">
        <v>290</v>
      </c>
      <c r="M291" s="18">
        <v>369</v>
      </c>
      <c r="N291" s="18">
        <v>23</v>
      </c>
      <c r="O291" s="19">
        <v>45042</v>
      </c>
      <c r="P291" s="19" t="str">
        <f t="shared" si="4"/>
        <v>Apr</v>
      </c>
      <c r="Q291" s="20">
        <v>1</v>
      </c>
    </row>
    <row r="292" spans="1:17" x14ac:dyDescent="0.25">
      <c r="A292" s="21">
        <v>291</v>
      </c>
      <c r="B292" s="14" t="s">
        <v>1382</v>
      </c>
      <c r="C292" s="14" t="s">
        <v>1126</v>
      </c>
      <c r="D292" s="14" t="s">
        <v>1383</v>
      </c>
      <c r="E292" s="14" t="s">
        <v>2226</v>
      </c>
      <c r="F292" s="14" t="s">
        <v>1384</v>
      </c>
      <c r="G292" s="14" t="s">
        <v>1385</v>
      </c>
      <c r="H292" s="14"/>
      <c r="I292" s="14"/>
      <c r="J292" s="14"/>
      <c r="K292" s="14"/>
      <c r="L292" s="14">
        <v>291</v>
      </c>
      <c r="M292" s="14">
        <v>61</v>
      </c>
      <c r="N292" s="14">
        <v>37</v>
      </c>
      <c r="O292" s="15">
        <v>45134</v>
      </c>
      <c r="P292" s="15" t="str">
        <f t="shared" si="4"/>
        <v>Jul</v>
      </c>
      <c r="Q292" s="16">
        <v>1</v>
      </c>
    </row>
    <row r="293" spans="1:17" x14ac:dyDescent="0.25">
      <c r="A293" s="22">
        <v>292</v>
      </c>
      <c r="B293" s="18" t="s">
        <v>120</v>
      </c>
      <c r="C293" s="18" t="s">
        <v>788</v>
      </c>
      <c r="D293" s="18" t="s">
        <v>1386</v>
      </c>
      <c r="E293" s="18" t="s">
        <v>1387</v>
      </c>
      <c r="F293" s="18" t="s">
        <v>1388</v>
      </c>
      <c r="G293" s="18" t="s">
        <v>1389</v>
      </c>
      <c r="H293" s="18"/>
      <c r="I293" s="18"/>
      <c r="J293" s="18"/>
      <c r="K293" s="18"/>
      <c r="L293" s="18">
        <v>292</v>
      </c>
      <c r="M293" s="18">
        <v>487</v>
      </c>
      <c r="N293" s="18">
        <v>37</v>
      </c>
      <c r="O293" s="19">
        <v>45465</v>
      </c>
      <c r="P293" s="19" t="str">
        <f t="shared" si="4"/>
        <v>Jun</v>
      </c>
      <c r="Q293" s="20">
        <v>8</v>
      </c>
    </row>
    <row r="294" spans="1:17" x14ac:dyDescent="0.25">
      <c r="A294" s="21">
        <v>293</v>
      </c>
      <c r="B294" s="14" t="s">
        <v>1390</v>
      </c>
      <c r="C294" s="14" t="s">
        <v>904</v>
      </c>
      <c r="D294" s="14" t="s">
        <v>1391</v>
      </c>
      <c r="E294" s="14" t="s">
        <v>1392</v>
      </c>
      <c r="F294" s="14" t="s">
        <v>1393</v>
      </c>
      <c r="G294" s="14" t="s">
        <v>500</v>
      </c>
      <c r="H294" s="14"/>
      <c r="I294" s="14"/>
      <c r="J294" s="14"/>
      <c r="K294" s="14"/>
      <c r="L294" s="14">
        <v>293</v>
      </c>
      <c r="M294" s="14">
        <v>188</v>
      </c>
      <c r="N294" s="14">
        <v>28</v>
      </c>
      <c r="O294" s="15">
        <v>45659</v>
      </c>
      <c r="P294" s="15" t="str">
        <f t="shared" si="4"/>
        <v>Jan</v>
      </c>
      <c r="Q294" s="16">
        <v>4</v>
      </c>
    </row>
    <row r="295" spans="1:17" x14ac:dyDescent="0.25">
      <c r="A295" s="22">
        <v>294</v>
      </c>
      <c r="B295" s="18" t="s">
        <v>60</v>
      </c>
      <c r="C295" s="18" t="s">
        <v>382</v>
      </c>
      <c r="D295" s="18" t="s">
        <v>1394</v>
      </c>
      <c r="E295" s="18" t="s">
        <v>1395</v>
      </c>
      <c r="F295" s="18" t="s">
        <v>1396</v>
      </c>
      <c r="G295" s="18" t="s">
        <v>732</v>
      </c>
      <c r="H295" s="18"/>
      <c r="I295" s="18"/>
      <c r="J295" s="18"/>
      <c r="K295" s="18"/>
      <c r="L295" s="18">
        <v>294</v>
      </c>
      <c r="M295" s="18">
        <v>137</v>
      </c>
      <c r="N295" s="18">
        <v>15</v>
      </c>
      <c r="O295" s="19">
        <v>45689</v>
      </c>
      <c r="P295" s="19" t="str">
        <f t="shared" si="4"/>
        <v>Feb</v>
      </c>
      <c r="Q295" s="20">
        <v>7</v>
      </c>
    </row>
    <row r="296" spans="1:17" x14ac:dyDescent="0.25">
      <c r="A296" s="21">
        <v>295</v>
      </c>
      <c r="B296" s="14" t="s">
        <v>1397</v>
      </c>
      <c r="C296" s="14" t="s">
        <v>1398</v>
      </c>
      <c r="D296" s="14" t="s">
        <v>1399</v>
      </c>
      <c r="E296" s="14" t="s">
        <v>1400</v>
      </c>
      <c r="F296" s="14" t="s">
        <v>1401</v>
      </c>
      <c r="G296" s="14" t="s">
        <v>759</v>
      </c>
      <c r="H296" s="14"/>
      <c r="I296" s="14"/>
      <c r="J296" s="14"/>
      <c r="K296" s="14"/>
      <c r="L296" s="14">
        <v>295</v>
      </c>
      <c r="M296" s="14">
        <v>474</v>
      </c>
      <c r="N296" s="14">
        <v>30</v>
      </c>
      <c r="O296" s="15">
        <v>45290</v>
      </c>
      <c r="P296" s="15" t="str">
        <f t="shared" si="4"/>
        <v>Dec</v>
      </c>
      <c r="Q296" s="16">
        <v>5</v>
      </c>
    </row>
    <row r="297" spans="1:17" x14ac:dyDescent="0.25">
      <c r="A297" s="22">
        <v>296</v>
      </c>
      <c r="B297" s="18" t="s">
        <v>559</v>
      </c>
      <c r="C297" s="18" t="s">
        <v>1402</v>
      </c>
      <c r="D297" s="18" t="s">
        <v>1403</v>
      </c>
      <c r="E297" s="18" t="s">
        <v>1404</v>
      </c>
      <c r="F297" s="18" t="s">
        <v>1405</v>
      </c>
      <c r="G297" s="18" t="s">
        <v>154</v>
      </c>
      <c r="H297" s="18"/>
      <c r="I297" s="18"/>
      <c r="J297" s="18"/>
      <c r="K297" s="18"/>
      <c r="L297" s="18">
        <v>296</v>
      </c>
      <c r="M297" s="18">
        <v>165</v>
      </c>
      <c r="N297" s="18">
        <v>29</v>
      </c>
      <c r="O297" s="19">
        <v>45259</v>
      </c>
      <c r="P297" s="19" t="str">
        <f t="shared" si="4"/>
        <v>Nov</v>
      </c>
      <c r="Q297" s="20">
        <v>10</v>
      </c>
    </row>
    <row r="298" spans="1:17" x14ac:dyDescent="0.25">
      <c r="A298" s="21">
        <v>297</v>
      </c>
      <c r="B298" s="14" t="s">
        <v>1406</v>
      </c>
      <c r="C298" s="14" t="s">
        <v>43</v>
      </c>
      <c r="D298" s="14" t="s">
        <v>1407</v>
      </c>
      <c r="E298" s="14" t="s">
        <v>2227</v>
      </c>
      <c r="F298" s="14" t="s">
        <v>1408</v>
      </c>
      <c r="G298" s="14" t="s">
        <v>891</v>
      </c>
      <c r="H298" s="14"/>
      <c r="I298" s="14"/>
      <c r="J298" s="14"/>
      <c r="K298" s="14"/>
      <c r="L298" s="14">
        <v>297</v>
      </c>
      <c r="M298" s="14">
        <v>75</v>
      </c>
      <c r="N298" s="14">
        <v>6</v>
      </c>
      <c r="O298" s="15">
        <v>45690</v>
      </c>
      <c r="P298" s="15" t="str">
        <f t="shared" si="4"/>
        <v>Feb</v>
      </c>
      <c r="Q298" s="16">
        <v>6</v>
      </c>
    </row>
    <row r="299" spans="1:17" x14ac:dyDescent="0.25">
      <c r="A299" s="22">
        <v>298</v>
      </c>
      <c r="B299" s="18" t="s">
        <v>1409</v>
      </c>
      <c r="C299" s="18" t="s">
        <v>421</v>
      </c>
      <c r="D299" s="18" t="s">
        <v>1410</v>
      </c>
      <c r="E299" s="18" t="s">
        <v>1411</v>
      </c>
      <c r="F299" s="18" t="s">
        <v>1412</v>
      </c>
      <c r="G299" s="18" t="s">
        <v>536</v>
      </c>
      <c r="H299" s="18"/>
      <c r="I299" s="18"/>
      <c r="J299" s="18"/>
      <c r="K299" s="18"/>
      <c r="L299" s="18">
        <v>298</v>
      </c>
      <c r="M299" s="18">
        <v>181</v>
      </c>
      <c r="N299" s="18">
        <v>6</v>
      </c>
      <c r="O299" s="19">
        <v>45056</v>
      </c>
      <c r="P299" s="19" t="str">
        <f t="shared" si="4"/>
        <v>May</v>
      </c>
      <c r="Q299" s="20">
        <v>8</v>
      </c>
    </row>
    <row r="300" spans="1:17" x14ac:dyDescent="0.25">
      <c r="A300" s="21">
        <v>299</v>
      </c>
      <c r="B300" s="14" t="s">
        <v>1228</v>
      </c>
      <c r="C300" s="14" t="s">
        <v>866</v>
      </c>
      <c r="D300" s="14" t="s">
        <v>1413</v>
      </c>
      <c r="E300" s="14" t="s">
        <v>1414</v>
      </c>
      <c r="F300" s="14" t="s">
        <v>1415</v>
      </c>
      <c r="G300" s="14" t="s">
        <v>213</v>
      </c>
      <c r="H300" s="14"/>
      <c r="I300" s="14"/>
      <c r="J300" s="14"/>
      <c r="K300" s="14"/>
      <c r="L300" s="14">
        <v>299</v>
      </c>
      <c r="M300" s="14">
        <v>133</v>
      </c>
      <c r="N300" s="14">
        <v>16</v>
      </c>
      <c r="O300" s="15">
        <v>45319</v>
      </c>
      <c r="P300" s="15" t="str">
        <f t="shared" si="4"/>
        <v>Jan</v>
      </c>
      <c r="Q300" s="16">
        <v>10</v>
      </c>
    </row>
    <row r="301" spans="1:17" x14ac:dyDescent="0.25">
      <c r="A301" s="22">
        <v>300</v>
      </c>
      <c r="B301" s="18" t="s">
        <v>760</v>
      </c>
      <c r="C301" s="18" t="s">
        <v>1416</v>
      </c>
      <c r="D301" s="18" t="s">
        <v>1417</v>
      </c>
      <c r="E301" s="18" t="s">
        <v>1418</v>
      </c>
      <c r="F301" s="18" t="s">
        <v>1419</v>
      </c>
      <c r="G301" s="18" t="s">
        <v>184</v>
      </c>
      <c r="H301" s="18"/>
      <c r="I301" s="18"/>
      <c r="J301" s="18"/>
      <c r="K301" s="18"/>
      <c r="L301" s="18">
        <v>300</v>
      </c>
      <c r="M301" s="18">
        <v>359</v>
      </c>
      <c r="N301" s="18">
        <v>11</v>
      </c>
      <c r="O301" s="19">
        <v>45265</v>
      </c>
      <c r="P301" s="19" t="str">
        <f t="shared" si="4"/>
        <v>Dec</v>
      </c>
      <c r="Q301" s="20">
        <v>5</v>
      </c>
    </row>
    <row r="302" spans="1:17" x14ac:dyDescent="0.25">
      <c r="A302" s="21">
        <v>301</v>
      </c>
      <c r="B302" s="14" t="s">
        <v>289</v>
      </c>
      <c r="C302" s="14" t="s">
        <v>915</v>
      </c>
      <c r="D302" s="14" t="s">
        <v>1420</v>
      </c>
      <c r="E302" s="14" t="s">
        <v>1421</v>
      </c>
      <c r="F302" s="14" t="s">
        <v>1422</v>
      </c>
      <c r="G302" s="14" t="s">
        <v>1423</v>
      </c>
      <c r="H302" s="14"/>
      <c r="I302" s="14"/>
      <c r="J302" s="14"/>
      <c r="K302" s="14"/>
      <c r="L302" s="14">
        <v>301</v>
      </c>
      <c r="M302" s="14">
        <v>291</v>
      </c>
      <c r="N302" s="14">
        <v>11</v>
      </c>
      <c r="O302" s="15">
        <v>45756</v>
      </c>
      <c r="P302" s="15" t="str">
        <f t="shared" si="4"/>
        <v>Apr</v>
      </c>
      <c r="Q302" s="16">
        <v>8</v>
      </c>
    </row>
    <row r="303" spans="1:17" x14ac:dyDescent="0.25">
      <c r="A303" s="22">
        <v>302</v>
      </c>
      <c r="B303" s="18" t="s">
        <v>1424</v>
      </c>
      <c r="C303" s="18" t="s">
        <v>233</v>
      </c>
      <c r="D303" s="18" t="s">
        <v>1425</v>
      </c>
      <c r="E303" s="18" t="s">
        <v>1426</v>
      </c>
      <c r="F303" s="18" t="s">
        <v>1427</v>
      </c>
      <c r="G303" s="18" t="s">
        <v>117</v>
      </c>
      <c r="H303" s="18"/>
      <c r="I303" s="18"/>
      <c r="J303" s="18"/>
      <c r="K303" s="18"/>
      <c r="L303" s="18">
        <v>302</v>
      </c>
      <c r="M303" s="18">
        <v>372</v>
      </c>
      <c r="N303" s="18">
        <v>43</v>
      </c>
      <c r="O303" s="19">
        <v>45378</v>
      </c>
      <c r="P303" s="19" t="str">
        <f t="shared" si="4"/>
        <v>Mar</v>
      </c>
      <c r="Q303" s="20">
        <v>6</v>
      </c>
    </row>
    <row r="304" spans="1:17" x14ac:dyDescent="0.25">
      <c r="A304" s="21">
        <v>303</v>
      </c>
      <c r="B304" s="14" t="s">
        <v>1428</v>
      </c>
      <c r="C304" s="14" t="s">
        <v>261</v>
      </c>
      <c r="D304" s="14" t="s">
        <v>1429</v>
      </c>
      <c r="E304" s="14" t="s">
        <v>1430</v>
      </c>
      <c r="F304" s="14" t="s">
        <v>1431</v>
      </c>
      <c r="G304" s="14" t="s">
        <v>710</v>
      </c>
      <c r="H304" s="14"/>
      <c r="I304" s="14"/>
      <c r="J304" s="14"/>
      <c r="K304" s="14"/>
      <c r="L304" s="14">
        <v>303</v>
      </c>
      <c r="M304" s="14">
        <v>452</v>
      </c>
      <c r="N304" s="14">
        <v>29</v>
      </c>
      <c r="O304" s="15">
        <v>45619</v>
      </c>
      <c r="P304" s="15" t="str">
        <f t="shared" si="4"/>
        <v>Nov</v>
      </c>
      <c r="Q304" s="16">
        <v>3</v>
      </c>
    </row>
    <row r="305" spans="1:17" x14ac:dyDescent="0.25">
      <c r="A305" s="22">
        <v>304</v>
      </c>
      <c r="B305" s="18" t="s">
        <v>874</v>
      </c>
      <c r="C305" s="18" t="s">
        <v>1432</v>
      </c>
      <c r="D305" s="18" t="s">
        <v>1433</v>
      </c>
      <c r="E305" s="18" t="s">
        <v>1434</v>
      </c>
      <c r="F305" s="18" t="s">
        <v>1435</v>
      </c>
      <c r="G305" s="18" t="s">
        <v>349</v>
      </c>
      <c r="H305" s="18"/>
      <c r="I305" s="18"/>
      <c r="J305" s="18"/>
      <c r="K305" s="18"/>
      <c r="L305" s="18">
        <v>304</v>
      </c>
      <c r="M305" s="18">
        <v>36</v>
      </c>
      <c r="N305" s="18">
        <v>39</v>
      </c>
      <c r="O305" s="19">
        <v>45075</v>
      </c>
      <c r="P305" s="19" t="str">
        <f t="shared" si="4"/>
        <v>May</v>
      </c>
      <c r="Q305" s="20">
        <v>1</v>
      </c>
    </row>
    <row r="306" spans="1:17" x14ac:dyDescent="0.25">
      <c r="A306" s="21">
        <v>305</v>
      </c>
      <c r="B306" s="14" t="s">
        <v>155</v>
      </c>
      <c r="C306" s="14" t="s">
        <v>1436</v>
      </c>
      <c r="D306" s="14" t="s">
        <v>1437</v>
      </c>
      <c r="E306" s="14" t="s">
        <v>1438</v>
      </c>
      <c r="F306" s="14" t="s">
        <v>1439</v>
      </c>
      <c r="G306" s="14" t="s">
        <v>598</v>
      </c>
      <c r="H306" s="14"/>
      <c r="I306" s="14"/>
      <c r="J306" s="14"/>
      <c r="K306" s="14"/>
      <c r="L306" s="14">
        <v>305</v>
      </c>
      <c r="M306" s="14">
        <v>284</v>
      </c>
      <c r="N306" s="14">
        <v>22</v>
      </c>
      <c r="O306" s="15">
        <v>45510</v>
      </c>
      <c r="P306" s="15" t="str">
        <f t="shared" si="4"/>
        <v>Aug</v>
      </c>
      <c r="Q306" s="16">
        <v>6</v>
      </c>
    </row>
    <row r="307" spans="1:17" x14ac:dyDescent="0.25">
      <c r="A307" s="22">
        <v>306</v>
      </c>
      <c r="B307" s="18" t="s">
        <v>1440</v>
      </c>
      <c r="C307" s="18" t="s">
        <v>1084</v>
      </c>
      <c r="D307" s="18" t="s">
        <v>1441</v>
      </c>
      <c r="E307" s="18" t="s">
        <v>1442</v>
      </c>
      <c r="F307" s="18" t="s">
        <v>1443</v>
      </c>
      <c r="G307" s="18" t="s">
        <v>564</v>
      </c>
      <c r="H307" s="18"/>
      <c r="I307" s="18"/>
      <c r="J307" s="18"/>
      <c r="K307" s="18"/>
      <c r="L307" s="18">
        <v>306</v>
      </c>
      <c r="M307" s="18">
        <v>70</v>
      </c>
      <c r="N307" s="18">
        <v>20</v>
      </c>
      <c r="O307" s="19">
        <v>45546</v>
      </c>
      <c r="P307" s="19" t="str">
        <f t="shared" si="4"/>
        <v>Sep</v>
      </c>
      <c r="Q307" s="20">
        <v>6</v>
      </c>
    </row>
    <row r="308" spans="1:17" x14ac:dyDescent="0.25">
      <c r="A308" s="21">
        <v>307</v>
      </c>
      <c r="B308" s="14" t="s">
        <v>1444</v>
      </c>
      <c r="C308" s="14" t="s">
        <v>1445</v>
      </c>
      <c r="D308" s="14" t="s">
        <v>1446</v>
      </c>
      <c r="E308" s="14" t="s">
        <v>1447</v>
      </c>
      <c r="F308" s="14" t="s">
        <v>1448</v>
      </c>
      <c r="G308" s="14" t="s">
        <v>47</v>
      </c>
      <c r="H308" s="14"/>
      <c r="I308" s="14"/>
      <c r="J308" s="14"/>
      <c r="K308" s="14"/>
      <c r="L308" s="14">
        <v>307</v>
      </c>
      <c r="M308" s="14">
        <v>62</v>
      </c>
      <c r="N308" s="14">
        <v>12</v>
      </c>
      <c r="O308" s="15">
        <v>45555</v>
      </c>
      <c r="P308" s="15" t="str">
        <f t="shared" si="4"/>
        <v>Sep</v>
      </c>
      <c r="Q308" s="16">
        <v>4</v>
      </c>
    </row>
    <row r="309" spans="1:17" x14ac:dyDescent="0.25">
      <c r="A309" s="22">
        <v>308</v>
      </c>
      <c r="B309" s="18" t="s">
        <v>829</v>
      </c>
      <c r="C309" s="18" t="s">
        <v>1449</v>
      </c>
      <c r="D309" s="18" t="s">
        <v>1450</v>
      </c>
      <c r="E309" s="18" t="s">
        <v>1451</v>
      </c>
      <c r="F309" s="18" t="s">
        <v>1452</v>
      </c>
      <c r="G309" s="18" t="s">
        <v>532</v>
      </c>
      <c r="H309" s="18"/>
      <c r="I309" s="18"/>
      <c r="J309" s="18"/>
      <c r="K309" s="18"/>
      <c r="L309" s="18">
        <v>308</v>
      </c>
      <c r="M309" s="18">
        <v>396</v>
      </c>
      <c r="N309" s="18">
        <v>7</v>
      </c>
      <c r="O309" s="19">
        <v>45721</v>
      </c>
      <c r="P309" s="19" t="str">
        <f t="shared" si="4"/>
        <v>Mar</v>
      </c>
      <c r="Q309" s="20">
        <v>4</v>
      </c>
    </row>
    <row r="310" spans="1:17" x14ac:dyDescent="0.25">
      <c r="A310" s="21">
        <v>309</v>
      </c>
      <c r="B310" s="14" t="s">
        <v>289</v>
      </c>
      <c r="C310" s="14" t="s">
        <v>1453</v>
      </c>
      <c r="D310" s="14" t="s">
        <v>1454</v>
      </c>
      <c r="E310" s="14" t="s">
        <v>1455</v>
      </c>
      <c r="F310" s="14" t="s">
        <v>1456</v>
      </c>
      <c r="G310" s="14" t="s">
        <v>1015</v>
      </c>
      <c r="H310" s="14"/>
      <c r="I310" s="14"/>
      <c r="J310" s="14"/>
      <c r="K310" s="14"/>
      <c r="L310" s="14">
        <v>309</v>
      </c>
      <c r="M310" s="14">
        <v>319</v>
      </c>
      <c r="N310" s="14">
        <v>13</v>
      </c>
      <c r="O310" s="15">
        <v>45701</v>
      </c>
      <c r="P310" s="15" t="str">
        <f t="shared" si="4"/>
        <v>Feb</v>
      </c>
      <c r="Q310" s="16">
        <v>1</v>
      </c>
    </row>
    <row r="311" spans="1:17" x14ac:dyDescent="0.25">
      <c r="A311" s="22">
        <v>310</v>
      </c>
      <c r="B311" s="18" t="s">
        <v>120</v>
      </c>
      <c r="C311" s="18" t="s">
        <v>434</v>
      </c>
      <c r="D311" s="18" t="s">
        <v>1457</v>
      </c>
      <c r="E311" s="18" t="s">
        <v>1458</v>
      </c>
      <c r="F311" s="18" t="s">
        <v>1459</v>
      </c>
      <c r="G311" s="18" t="s">
        <v>117</v>
      </c>
      <c r="H311" s="18"/>
      <c r="I311" s="18"/>
      <c r="J311" s="18"/>
      <c r="K311" s="18"/>
      <c r="L311" s="18">
        <v>310</v>
      </c>
      <c r="M311" s="18">
        <v>399</v>
      </c>
      <c r="N311" s="18">
        <v>2</v>
      </c>
      <c r="O311" s="19">
        <v>45140</v>
      </c>
      <c r="P311" s="19" t="str">
        <f t="shared" si="4"/>
        <v>Aug</v>
      </c>
      <c r="Q311" s="20">
        <v>7</v>
      </c>
    </row>
    <row r="312" spans="1:17" x14ac:dyDescent="0.25">
      <c r="A312" s="21">
        <v>311</v>
      </c>
      <c r="B312" s="14" t="s">
        <v>94</v>
      </c>
      <c r="C312" s="14" t="s">
        <v>492</v>
      </c>
      <c r="D312" s="14" t="s">
        <v>1460</v>
      </c>
      <c r="E312" s="14" t="s">
        <v>1461</v>
      </c>
      <c r="F312" s="14" t="s">
        <v>1462</v>
      </c>
      <c r="G312" s="14" t="s">
        <v>1463</v>
      </c>
      <c r="H312" s="14"/>
      <c r="I312" s="14"/>
      <c r="J312" s="14"/>
      <c r="K312" s="14"/>
      <c r="L312" s="14">
        <v>311</v>
      </c>
      <c r="M312" s="14">
        <v>252</v>
      </c>
      <c r="N312" s="14">
        <v>44</v>
      </c>
      <c r="O312" s="15">
        <v>45323</v>
      </c>
      <c r="P312" s="15" t="str">
        <f t="shared" si="4"/>
        <v>Feb</v>
      </c>
      <c r="Q312" s="16">
        <v>4</v>
      </c>
    </row>
    <row r="313" spans="1:17" x14ac:dyDescent="0.25">
      <c r="A313" s="22">
        <v>312</v>
      </c>
      <c r="B313" s="18" t="s">
        <v>132</v>
      </c>
      <c r="C313" s="18" t="s">
        <v>1187</v>
      </c>
      <c r="D313" s="18" t="s">
        <v>1464</v>
      </c>
      <c r="E313" s="18" t="s">
        <v>1465</v>
      </c>
      <c r="F313" s="18" t="s">
        <v>1466</v>
      </c>
      <c r="G313" s="18" t="s">
        <v>1246</v>
      </c>
      <c r="H313" s="18"/>
      <c r="I313" s="18"/>
      <c r="J313" s="18"/>
      <c r="K313" s="18"/>
      <c r="L313" s="18">
        <v>312</v>
      </c>
      <c r="M313" s="18">
        <v>353</v>
      </c>
      <c r="N313" s="18">
        <v>34</v>
      </c>
      <c r="O313" s="19">
        <v>45135</v>
      </c>
      <c r="P313" s="19" t="str">
        <f t="shared" si="4"/>
        <v>Jul</v>
      </c>
      <c r="Q313" s="20">
        <v>5</v>
      </c>
    </row>
    <row r="314" spans="1:17" x14ac:dyDescent="0.25">
      <c r="A314" s="21">
        <v>313</v>
      </c>
      <c r="B314" s="14" t="s">
        <v>589</v>
      </c>
      <c r="C314" s="14" t="s">
        <v>1467</v>
      </c>
      <c r="D314" s="14" t="s">
        <v>1468</v>
      </c>
      <c r="E314" s="14" t="s">
        <v>1469</v>
      </c>
      <c r="F314" s="14" t="s">
        <v>1470</v>
      </c>
      <c r="G314" s="14" t="s">
        <v>328</v>
      </c>
      <c r="H314" s="14"/>
      <c r="I314" s="14"/>
      <c r="J314" s="14"/>
      <c r="K314" s="14"/>
      <c r="L314" s="14">
        <v>313</v>
      </c>
      <c r="M314" s="14">
        <v>4</v>
      </c>
      <c r="N314" s="14">
        <v>29</v>
      </c>
      <c r="O314" s="15">
        <v>45404</v>
      </c>
      <c r="P314" s="15" t="str">
        <f t="shared" si="4"/>
        <v>Apr</v>
      </c>
      <c r="Q314" s="16">
        <v>1</v>
      </c>
    </row>
    <row r="315" spans="1:17" x14ac:dyDescent="0.25">
      <c r="A315" s="22">
        <v>314</v>
      </c>
      <c r="B315" s="18" t="s">
        <v>1471</v>
      </c>
      <c r="C315" s="18" t="s">
        <v>1472</v>
      </c>
      <c r="D315" s="18" t="s">
        <v>1473</v>
      </c>
      <c r="E315" s="18" t="s">
        <v>1474</v>
      </c>
      <c r="F315" s="18" t="s">
        <v>1475</v>
      </c>
      <c r="G315" s="18" t="s">
        <v>816</v>
      </c>
      <c r="H315" s="18"/>
      <c r="I315" s="18"/>
      <c r="J315" s="18"/>
      <c r="K315" s="18"/>
      <c r="L315" s="18">
        <v>314</v>
      </c>
      <c r="M315" s="18">
        <v>12</v>
      </c>
      <c r="N315" s="18">
        <v>30</v>
      </c>
      <c r="O315" s="19">
        <v>45488</v>
      </c>
      <c r="P315" s="19" t="str">
        <f t="shared" si="4"/>
        <v>Jul</v>
      </c>
      <c r="Q315" s="20">
        <v>1</v>
      </c>
    </row>
    <row r="316" spans="1:17" x14ac:dyDescent="0.25">
      <c r="A316" s="21">
        <v>315</v>
      </c>
      <c r="B316" s="14" t="s">
        <v>559</v>
      </c>
      <c r="C316" s="14" t="s">
        <v>714</v>
      </c>
      <c r="D316" s="14" t="s">
        <v>1476</v>
      </c>
      <c r="E316" s="14" t="s">
        <v>1477</v>
      </c>
      <c r="F316" s="14" t="s">
        <v>1478</v>
      </c>
      <c r="G316" s="14" t="s">
        <v>1479</v>
      </c>
      <c r="H316" s="14"/>
      <c r="I316" s="14"/>
      <c r="J316" s="14"/>
      <c r="K316" s="14"/>
      <c r="L316" s="14">
        <v>315</v>
      </c>
      <c r="M316" s="14">
        <v>431</v>
      </c>
      <c r="N316" s="14">
        <v>31</v>
      </c>
      <c r="O316" s="15">
        <v>45444</v>
      </c>
      <c r="P316" s="15" t="str">
        <f t="shared" si="4"/>
        <v>Jun</v>
      </c>
      <c r="Q316" s="16">
        <v>6</v>
      </c>
    </row>
    <row r="317" spans="1:17" x14ac:dyDescent="0.25">
      <c r="A317" s="22">
        <v>316</v>
      </c>
      <c r="B317" s="18" t="s">
        <v>84</v>
      </c>
      <c r="C317" s="18" t="s">
        <v>1480</v>
      </c>
      <c r="D317" s="18" t="s">
        <v>1481</v>
      </c>
      <c r="E317" s="18" t="s">
        <v>2228</v>
      </c>
      <c r="F317" s="18" t="s">
        <v>1482</v>
      </c>
      <c r="G317" s="18" t="s">
        <v>631</v>
      </c>
      <c r="H317" s="18"/>
      <c r="I317" s="18"/>
      <c r="J317" s="18"/>
      <c r="K317" s="18"/>
      <c r="L317" s="18">
        <v>316</v>
      </c>
      <c r="M317" s="18">
        <v>16</v>
      </c>
      <c r="N317" s="18">
        <v>27</v>
      </c>
      <c r="O317" s="19">
        <v>45320</v>
      </c>
      <c r="P317" s="19" t="str">
        <f t="shared" si="4"/>
        <v>Jan</v>
      </c>
      <c r="Q317" s="20">
        <v>3</v>
      </c>
    </row>
    <row r="318" spans="1:17" x14ac:dyDescent="0.25">
      <c r="A318" s="21">
        <v>317</v>
      </c>
      <c r="B318" s="14" t="s">
        <v>1483</v>
      </c>
      <c r="C318" s="14" t="s">
        <v>1484</v>
      </c>
      <c r="D318" s="14" t="s">
        <v>1485</v>
      </c>
      <c r="E318" s="14" t="s">
        <v>1486</v>
      </c>
      <c r="F318" s="14" t="s">
        <v>1487</v>
      </c>
      <c r="G318" s="14" t="s">
        <v>1488</v>
      </c>
      <c r="H318" s="14"/>
      <c r="I318" s="14"/>
      <c r="J318" s="14"/>
      <c r="K318" s="14"/>
      <c r="L318" s="14">
        <v>317</v>
      </c>
      <c r="M318" s="14">
        <v>299</v>
      </c>
      <c r="N318" s="14">
        <v>28</v>
      </c>
      <c r="O318" s="15">
        <v>45217</v>
      </c>
      <c r="P318" s="15" t="str">
        <f t="shared" si="4"/>
        <v>Oct</v>
      </c>
      <c r="Q318" s="16">
        <v>10</v>
      </c>
    </row>
    <row r="319" spans="1:17" x14ac:dyDescent="0.25">
      <c r="A319" s="22">
        <v>318</v>
      </c>
      <c r="B319" s="18" t="s">
        <v>1489</v>
      </c>
      <c r="C319" s="18" t="s">
        <v>1490</v>
      </c>
      <c r="D319" s="18" t="s">
        <v>1491</v>
      </c>
      <c r="E319" s="18" t="s">
        <v>1492</v>
      </c>
      <c r="F319" s="18" t="s">
        <v>1493</v>
      </c>
      <c r="G319" s="18" t="s">
        <v>1103</v>
      </c>
      <c r="H319" s="18"/>
      <c r="I319" s="18"/>
      <c r="J319" s="18"/>
      <c r="K319" s="18"/>
      <c r="L319" s="18">
        <v>318</v>
      </c>
      <c r="M319" s="18">
        <v>466</v>
      </c>
      <c r="N319" s="18">
        <v>16</v>
      </c>
      <c r="O319" s="19">
        <v>45124</v>
      </c>
      <c r="P319" s="19" t="str">
        <f t="shared" si="4"/>
        <v>Jul</v>
      </c>
      <c r="Q319" s="20">
        <v>10</v>
      </c>
    </row>
    <row r="320" spans="1:17" x14ac:dyDescent="0.25">
      <c r="A320" s="21">
        <v>319</v>
      </c>
      <c r="B320" s="14" t="s">
        <v>1494</v>
      </c>
      <c r="C320" s="14" t="s">
        <v>107</v>
      </c>
      <c r="D320" s="14" t="s">
        <v>1495</v>
      </c>
      <c r="E320" s="14" t="s">
        <v>1496</v>
      </c>
      <c r="F320" s="14" t="s">
        <v>1497</v>
      </c>
      <c r="G320" s="14" t="s">
        <v>117</v>
      </c>
      <c r="H320" s="14"/>
      <c r="I320" s="14"/>
      <c r="J320" s="14"/>
      <c r="K320" s="14"/>
      <c r="L320" s="14">
        <v>319</v>
      </c>
      <c r="M320" s="14">
        <v>177</v>
      </c>
      <c r="N320" s="14">
        <v>16</v>
      </c>
      <c r="O320" s="15">
        <v>45156</v>
      </c>
      <c r="P320" s="15" t="str">
        <f t="shared" si="4"/>
        <v>Aug</v>
      </c>
      <c r="Q320" s="16">
        <v>9</v>
      </c>
    </row>
    <row r="321" spans="1:17" x14ac:dyDescent="0.25">
      <c r="A321" s="22">
        <v>320</v>
      </c>
      <c r="B321" s="18" t="s">
        <v>1498</v>
      </c>
      <c r="C321" s="18" t="s">
        <v>492</v>
      </c>
      <c r="D321" s="18" t="s">
        <v>1499</v>
      </c>
      <c r="E321" s="18" t="s">
        <v>1500</v>
      </c>
      <c r="F321" s="18" t="s">
        <v>147</v>
      </c>
      <c r="G321" s="18" t="s">
        <v>759</v>
      </c>
      <c r="H321" s="18"/>
      <c r="I321" s="18"/>
      <c r="J321" s="18"/>
      <c r="K321" s="18"/>
      <c r="L321" s="18">
        <v>320</v>
      </c>
      <c r="M321" s="18">
        <v>56</v>
      </c>
      <c r="N321" s="18">
        <v>23</v>
      </c>
      <c r="O321" s="19">
        <v>45227</v>
      </c>
      <c r="P321" s="19" t="str">
        <f t="shared" si="4"/>
        <v>Oct</v>
      </c>
      <c r="Q321" s="20">
        <v>10</v>
      </c>
    </row>
    <row r="322" spans="1:17" x14ac:dyDescent="0.25">
      <c r="A322" s="21">
        <v>321</v>
      </c>
      <c r="B322" s="14" t="s">
        <v>1501</v>
      </c>
      <c r="C322" s="14" t="s">
        <v>565</v>
      </c>
      <c r="D322" s="14" t="s">
        <v>1502</v>
      </c>
      <c r="E322" s="14" t="s">
        <v>1503</v>
      </c>
      <c r="F322" s="14" t="s">
        <v>1504</v>
      </c>
      <c r="G322" s="14" t="s">
        <v>914</v>
      </c>
      <c r="H322" s="14"/>
      <c r="I322" s="14"/>
      <c r="J322" s="14"/>
      <c r="K322" s="14"/>
      <c r="L322" s="14">
        <v>321</v>
      </c>
      <c r="M322" s="14">
        <v>57</v>
      </c>
      <c r="N322" s="14">
        <v>5</v>
      </c>
      <c r="O322" s="15">
        <v>45218</v>
      </c>
      <c r="P322" s="15" t="str">
        <f t="shared" si="4"/>
        <v>Oct</v>
      </c>
      <c r="Q322" s="16">
        <v>5</v>
      </c>
    </row>
    <row r="323" spans="1:17" x14ac:dyDescent="0.25">
      <c r="A323" s="22">
        <v>322</v>
      </c>
      <c r="B323" s="18" t="s">
        <v>334</v>
      </c>
      <c r="C323" s="18" t="s">
        <v>1505</v>
      </c>
      <c r="D323" s="18" t="s">
        <v>1506</v>
      </c>
      <c r="E323" s="18" t="s">
        <v>1507</v>
      </c>
      <c r="F323" s="18" t="s">
        <v>1508</v>
      </c>
      <c r="G323" s="18" t="s">
        <v>433</v>
      </c>
      <c r="H323" s="18"/>
      <c r="I323" s="18"/>
      <c r="J323" s="18"/>
      <c r="K323" s="18"/>
      <c r="L323" s="18">
        <v>322</v>
      </c>
      <c r="M323" s="18">
        <v>303</v>
      </c>
      <c r="N323" s="18">
        <v>32</v>
      </c>
      <c r="O323" s="19">
        <v>45460</v>
      </c>
      <c r="P323" s="19" t="str">
        <f t="shared" ref="P323:P386" si="5">TEXT(O323,"mmm")</f>
        <v>Jun</v>
      </c>
      <c r="Q323" s="20">
        <v>7</v>
      </c>
    </row>
    <row r="324" spans="1:17" x14ac:dyDescent="0.25">
      <c r="A324" s="21">
        <v>323</v>
      </c>
      <c r="B324" s="14" t="s">
        <v>191</v>
      </c>
      <c r="C324" s="14" t="s">
        <v>320</v>
      </c>
      <c r="D324" s="14" t="s">
        <v>1509</v>
      </c>
      <c r="E324" s="14" t="s">
        <v>1510</v>
      </c>
      <c r="F324" s="14" t="s">
        <v>1511</v>
      </c>
      <c r="G324" s="14" t="s">
        <v>172</v>
      </c>
      <c r="H324" s="14"/>
      <c r="I324" s="14"/>
      <c r="J324" s="14"/>
      <c r="K324" s="14"/>
      <c r="L324" s="14">
        <v>323</v>
      </c>
      <c r="M324" s="14">
        <v>398</v>
      </c>
      <c r="N324" s="14">
        <v>19</v>
      </c>
      <c r="O324" s="15">
        <v>45664</v>
      </c>
      <c r="P324" s="15" t="str">
        <f t="shared" si="5"/>
        <v>Jan</v>
      </c>
      <c r="Q324" s="16">
        <v>4</v>
      </c>
    </row>
    <row r="325" spans="1:17" x14ac:dyDescent="0.25">
      <c r="A325" s="22">
        <v>324</v>
      </c>
      <c r="B325" s="18" t="s">
        <v>299</v>
      </c>
      <c r="C325" s="18" t="s">
        <v>1310</v>
      </c>
      <c r="D325" s="18" t="s">
        <v>1512</v>
      </c>
      <c r="E325" s="18" t="s">
        <v>1513</v>
      </c>
      <c r="F325" s="18" t="s">
        <v>1514</v>
      </c>
      <c r="G325" s="18" t="s">
        <v>1515</v>
      </c>
      <c r="H325" s="18"/>
      <c r="I325" s="18"/>
      <c r="J325" s="18"/>
      <c r="K325" s="18"/>
      <c r="L325" s="18">
        <v>324</v>
      </c>
      <c r="M325" s="18">
        <v>404</v>
      </c>
      <c r="N325" s="18">
        <v>15</v>
      </c>
      <c r="O325" s="19">
        <v>45147</v>
      </c>
      <c r="P325" s="19" t="str">
        <f t="shared" si="5"/>
        <v>Aug</v>
      </c>
      <c r="Q325" s="20">
        <v>7</v>
      </c>
    </row>
    <row r="326" spans="1:17" x14ac:dyDescent="0.25">
      <c r="A326" s="21">
        <v>325</v>
      </c>
      <c r="B326" s="14" t="s">
        <v>664</v>
      </c>
      <c r="C326" s="14" t="s">
        <v>1307</v>
      </c>
      <c r="D326" s="14" t="s">
        <v>1516</v>
      </c>
      <c r="E326" s="14" t="s">
        <v>1517</v>
      </c>
      <c r="F326" s="14" t="s">
        <v>1518</v>
      </c>
      <c r="G326" s="14" t="s">
        <v>870</v>
      </c>
      <c r="H326" s="14"/>
      <c r="I326" s="14"/>
      <c r="J326" s="14"/>
      <c r="K326" s="14"/>
      <c r="L326" s="14">
        <v>325</v>
      </c>
      <c r="M326" s="14">
        <v>357</v>
      </c>
      <c r="N326" s="14">
        <v>45</v>
      </c>
      <c r="O326" s="15">
        <v>45077</v>
      </c>
      <c r="P326" s="15" t="str">
        <f t="shared" si="5"/>
        <v>May</v>
      </c>
      <c r="Q326" s="16">
        <v>7</v>
      </c>
    </row>
    <row r="327" spans="1:17" x14ac:dyDescent="0.25">
      <c r="A327" s="22">
        <v>326</v>
      </c>
      <c r="B327" s="18" t="s">
        <v>1519</v>
      </c>
      <c r="C327" s="18" t="s">
        <v>410</v>
      </c>
      <c r="D327" s="18" t="s">
        <v>1520</v>
      </c>
      <c r="E327" s="18" t="s">
        <v>1521</v>
      </c>
      <c r="F327" s="18" t="s">
        <v>1522</v>
      </c>
      <c r="G327" s="18" t="s">
        <v>1523</v>
      </c>
      <c r="H327" s="18"/>
      <c r="I327" s="18"/>
      <c r="J327" s="18"/>
      <c r="K327" s="18"/>
      <c r="L327" s="18">
        <v>326</v>
      </c>
      <c r="M327" s="18">
        <v>298</v>
      </c>
      <c r="N327" s="18">
        <v>39</v>
      </c>
      <c r="O327" s="19">
        <v>45310</v>
      </c>
      <c r="P327" s="19" t="str">
        <f t="shared" si="5"/>
        <v>Jan</v>
      </c>
      <c r="Q327" s="20">
        <v>9</v>
      </c>
    </row>
    <row r="328" spans="1:17" x14ac:dyDescent="0.25">
      <c r="A328" s="21">
        <v>327</v>
      </c>
      <c r="B328" s="14" t="s">
        <v>132</v>
      </c>
      <c r="C328" s="14" t="s">
        <v>654</v>
      </c>
      <c r="D328" s="14" t="s">
        <v>1524</v>
      </c>
      <c r="E328" s="14" t="s">
        <v>1525</v>
      </c>
      <c r="F328" s="14" t="s">
        <v>1526</v>
      </c>
      <c r="G328" s="14" t="s">
        <v>419</v>
      </c>
      <c r="H328" s="14"/>
      <c r="I328" s="14"/>
      <c r="J328" s="14"/>
      <c r="K328" s="14"/>
      <c r="L328" s="14">
        <v>327</v>
      </c>
      <c r="M328" s="14">
        <v>357</v>
      </c>
      <c r="N328" s="14">
        <v>21</v>
      </c>
      <c r="O328" s="15">
        <v>45334</v>
      </c>
      <c r="P328" s="15" t="str">
        <f t="shared" si="5"/>
        <v>Feb</v>
      </c>
      <c r="Q328" s="16">
        <v>4</v>
      </c>
    </row>
    <row r="329" spans="1:17" x14ac:dyDescent="0.25">
      <c r="A329" s="22">
        <v>328</v>
      </c>
      <c r="B329" s="18" t="s">
        <v>398</v>
      </c>
      <c r="C329" s="18" t="s">
        <v>203</v>
      </c>
      <c r="D329" s="18" t="s">
        <v>1527</v>
      </c>
      <c r="E329" s="18" t="s">
        <v>2229</v>
      </c>
      <c r="F329" s="18" t="s">
        <v>1528</v>
      </c>
      <c r="G329" s="18" t="s">
        <v>738</v>
      </c>
      <c r="H329" s="18"/>
      <c r="I329" s="18"/>
      <c r="J329" s="18"/>
      <c r="K329" s="18"/>
      <c r="L329" s="18">
        <v>328</v>
      </c>
      <c r="M329" s="18">
        <v>460</v>
      </c>
      <c r="N329" s="18">
        <v>30</v>
      </c>
      <c r="O329" s="19">
        <v>45335</v>
      </c>
      <c r="P329" s="19" t="str">
        <f t="shared" si="5"/>
        <v>Feb</v>
      </c>
      <c r="Q329" s="20">
        <v>6</v>
      </c>
    </row>
    <row r="330" spans="1:17" x14ac:dyDescent="0.25">
      <c r="A330" s="21">
        <v>329</v>
      </c>
      <c r="B330" s="14" t="s">
        <v>1099</v>
      </c>
      <c r="C330" s="14" t="s">
        <v>1343</v>
      </c>
      <c r="D330" s="14" t="s">
        <v>1529</v>
      </c>
      <c r="E330" s="14" t="s">
        <v>1530</v>
      </c>
      <c r="F330" s="14" t="s">
        <v>1531</v>
      </c>
      <c r="G330" s="14" t="s">
        <v>184</v>
      </c>
      <c r="H330" s="14"/>
      <c r="I330" s="14"/>
      <c r="J330" s="14"/>
      <c r="K330" s="14"/>
      <c r="L330" s="14">
        <v>329</v>
      </c>
      <c r="M330" s="14">
        <v>280</v>
      </c>
      <c r="N330" s="14">
        <v>46</v>
      </c>
      <c r="O330" s="15">
        <v>45475</v>
      </c>
      <c r="P330" s="15" t="str">
        <f t="shared" si="5"/>
        <v>Jul</v>
      </c>
      <c r="Q330" s="16">
        <v>3</v>
      </c>
    </row>
    <row r="331" spans="1:17" x14ac:dyDescent="0.25">
      <c r="A331" s="22">
        <v>330</v>
      </c>
      <c r="B331" s="18" t="s">
        <v>1532</v>
      </c>
      <c r="C331" s="18" t="s">
        <v>1533</v>
      </c>
      <c r="D331" s="18" t="s">
        <v>1534</v>
      </c>
      <c r="E331" s="18" t="s">
        <v>1535</v>
      </c>
      <c r="F331" s="18" t="s">
        <v>1536</v>
      </c>
      <c r="G331" s="18" t="s">
        <v>59</v>
      </c>
      <c r="H331" s="18"/>
      <c r="I331" s="18"/>
      <c r="J331" s="18"/>
      <c r="K331" s="18"/>
      <c r="L331" s="18">
        <v>330</v>
      </c>
      <c r="M331" s="18">
        <v>94</v>
      </c>
      <c r="N331" s="18">
        <v>8</v>
      </c>
      <c r="O331" s="19">
        <v>45290</v>
      </c>
      <c r="P331" s="19" t="str">
        <f t="shared" si="5"/>
        <v>Dec</v>
      </c>
      <c r="Q331" s="20">
        <v>9</v>
      </c>
    </row>
    <row r="332" spans="1:17" x14ac:dyDescent="0.25">
      <c r="A332" s="21">
        <v>331</v>
      </c>
      <c r="B332" s="14" t="s">
        <v>501</v>
      </c>
      <c r="C332" s="14" t="s">
        <v>469</v>
      </c>
      <c r="D332" s="14" t="s">
        <v>1537</v>
      </c>
      <c r="E332" s="14" t="s">
        <v>1538</v>
      </c>
      <c r="F332" s="14" t="s">
        <v>1539</v>
      </c>
      <c r="G332" s="14" t="s">
        <v>1170</v>
      </c>
      <c r="H332" s="14"/>
      <c r="I332" s="14"/>
      <c r="J332" s="14"/>
      <c r="K332" s="14"/>
      <c r="L332" s="14">
        <v>331</v>
      </c>
      <c r="M332" s="14">
        <v>353</v>
      </c>
      <c r="N332" s="14">
        <v>24</v>
      </c>
      <c r="O332" s="15">
        <v>45094</v>
      </c>
      <c r="P332" s="15" t="str">
        <f t="shared" si="5"/>
        <v>Jun</v>
      </c>
      <c r="Q332" s="16">
        <v>9</v>
      </c>
    </row>
    <row r="333" spans="1:17" x14ac:dyDescent="0.25">
      <c r="A333" s="22">
        <v>332</v>
      </c>
      <c r="B333" s="18" t="s">
        <v>1540</v>
      </c>
      <c r="C333" s="18" t="s">
        <v>1374</v>
      </c>
      <c r="D333" s="18" t="s">
        <v>1541</v>
      </c>
      <c r="E333" s="18" t="s">
        <v>2230</v>
      </c>
      <c r="F333" s="18" t="s">
        <v>1542</v>
      </c>
      <c r="G333" s="18" t="s">
        <v>392</v>
      </c>
      <c r="H333" s="18"/>
      <c r="I333" s="18"/>
      <c r="J333" s="18"/>
      <c r="K333" s="18"/>
      <c r="L333" s="18">
        <v>332</v>
      </c>
      <c r="M333" s="18">
        <v>495</v>
      </c>
      <c r="N333" s="18">
        <v>50</v>
      </c>
      <c r="O333" s="19">
        <v>45201</v>
      </c>
      <c r="P333" s="19" t="str">
        <f t="shared" si="5"/>
        <v>Oct</v>
      </c>
      <c r="Q333" s="20">
        <v>9</v>
      </c>
    </row>
    <row r="334" spans="1:17" x14ac:dyDescent="0.25">
      <c r="A334" s="21">
        <v>333</v>
      </c>
      <c r="B334" s="14" t="s">
        <v>1543</v>
      </c>
      <c r="C334" s="14" t="s">
        <v>1544</v>
      </c>
      <c r="D334" s="14" t="s">
        <v>1545</v>
      </c>
      <c r="E334" s="14" t="s">
        <v>1546</v>
      </c>
      <c r="F334" s="14" t="s">
        <v>1547</v>
      </c>
      <c r="G334" s="14" t="s">
        <v>249</v>
      </c>
      <c r="H334" s="14"/>
      <c r="I334" s="14"/>
      <c r="J334" s="14"/>
      <c r="K334" s="14"/>
      <c r="L334" s="14">
        <v>333</v>
      </c>
      <c r="M334" s="14">
        <v>121</v>
      </c>
      <c r="N334" s="14">
        <v>34</v>
      </c>
      <c r="O334" s="15">
        <v>45277</v>
      </c>
      <c r="P334" s="15" t="str">
        <f t="shared" si="5"/>
        <v>Dec</v>
      </c>
      <c r="Q334" s="16">
        <v>1</v>
      </c>
    </row>
    <row r="335" spans="1:17" x14ac:dyDescent="0.25">
      <c r="A335" s="22">
        <v>334</v>
      </c>
      <c r="B335" s="18" t="s">
        <v>524</v>
      </c>
      <c r="C335" s="18" t="s">
        <v>511</v>
      </c>
      <c r="D335" s="18" t="s">
        <v>1548</v>
      </c>
      <c r="E335" s="18" t="s">
        <v>1549</v>
      </c>
      <c r="F335" s="18" t="s">
        <v>1550</v>
      </c>
      <c r="G335" s="18" t="s">
        <v>569</v>
      </c>
      <c r="H335" s="18"/>
      <c r="I335" s="18"/>
      <c r="J335" s="18"/>
      <c r="K335" s="18"/>
      <c r="L335" s="18">
        <v>334</v>
      </c>
      <c r="M335" s="18">
        <v>411</v>
      </c>
      <c r="N335" s="18">
        <v>35</v>
      </c>
      <c r="O335" s="19">
        <v>45736</v>
      </c>
      <c r="P335" s="19" t="str">
        <f t="shared" si="5"/>
        <v>Mar</v>
      </c>
      <c r="Q335" s="20">
        <v>1</v>
      </c>
    </row>
    <row r="336" spans="1:17" x14ac:dyDescent="0.25">
      <c r="A336" s="21">
        <v>335</v>
      </c>
      <c r="B336" s="14" t="s">
        <v>132</v>
      </c>
      <c r="C336" s="14" t="s">
        <v>1551</v>
      </c>
      <c r="D336" s="14" t="s">
        <v>1552</v>
      </c>
      <c r="E336" s="14" t="s">
        <v>1553</v>
      </c>
      <c r="F336" s="14" t="s">
        <v>1554</v>
      </c>
      <c r="G336" s="14" t="s">
        <v>783</v>
      </c>
      <c r="H336" s="14"/>
      <c r="I336" s="14"/>
      <c r="J336" s="14"/>
      <c r="K336" s="14"/>
      <c r="L336" s="14">
        <v>335</v>
      </c>
      <c r="M336" s="14">
        <v>473</v>
      </c>
      <c r="N336" s="14">
        <v>1</v>
      </c>
      <c r="O336" s="15">
        <v>45477</v>
      </c>
      <c r="P336" s="15" t="str">
        <f t="shared" si="5"/>
        <v>Jul</v>
      </c>
      <c r="Q336" s="16">
        <v>2</v>
      </c>
    </row>
    <row r="337" spans="1:17" x14ac:dyDescent="0.25">
      <c r="A337" s="22">
        <v>336</v>
      </c>
      <c r="B337" s="18" t="s">
        <v>486</v>
      </c>
      <c r="C337" s="18" t="s">
        <v>1555</v>
      </c>
      <c r="D337" s="18" t="s">
        <v>1556</v>
      </c>
      <c r="E337" s="18" t="s">
        <v>1557</v>
      </c>
      <c r="F337" s="18" t="s">
        <v>1558</v>
      </c>
      <c r="G337" s="18" t="s">
        <v>463</v>
      </c>
      <c r="H337" s="18"/>
      <c r="I337" s="18"/>
      <c r="J337" s="18"/>
      <c r="K337" s="18"/>
      <c r="L337" s="18">
        <v>336</v>
      </c>
      <c r="M337" s="18">
        <v>429</v>
      </c>
      <c r="N337" s="18">
        <v>8</v>
      </c>
      <c r="O337" s="19">
        <v>45086</v>
      </c>
      <c r="P337" s="19" t="str">
        <f t="shared" si="5"/>
        <v>Jun</v>
      </c>
      <c r="Q337" s="20">
        <v>4</v>
      </c>
    </row>
    <row r="338" spans="1:17" x14ac:dyDescent="0.25">
      <c r="A338" s="21">
        <v>337</v>
      </c>
      <c r="B338" s="14" t="s">
        <v>1559</v>
      </c>
      <c r="C338" s="14" t="s">
        <v>1560</v>
      </c>
      <c r="D338" s="14" t="s">
        <v>1561</v>
      </c>
      <c r="E338" s="14" t="s">
        <v>1562</v>
      </c>
      <c r="F338" s="14" t="s">
        <v>1563</v>
      </c>
      <c r="G338" s="14" t="s">
        <v>603</v>
      </c>
      <c r="H338" s="14"/>
      <c r="I338" s="14"/>
      <c r="J338" s="14"/>
      <c r="K338" s="14"/>
      <c r="L338" s="14">
        <v>337</v>
      </c>
      <c r="M338" s="14">
        <v>477</v>
      </c>
      <c r="N338" s="14">
        <v>35</v>
      </c>
      <c r="O338" s="15">
        <v>45723</v>
      </c>
      <c r="P338" s="15" t="str">
        <f t="shared" si="5"/>
        <v>Mar</v>
      </c>
      <c r="Q338" s="16">
        <v>10</v>
      </c>
    </row>
    <row r="339" spans="1:17" x14ac:dyDescent="0.25">
      <c r="A339" s="22">
        <v>338</v>
      </c>
      <c r="B339" s="18" t="s">
        <v>1564</v>
      </c>
      <c r="C339" s="18" t="s">
        <v>511</v>
      </c>
      <c r="D339" s="18" t="s">
        <v>1565</v>
      </c>
      <c r="E339" s="18" t="s">
        <v>1566</v>
      </c>
      <c r="F339" s="18" t="s">
        <v>1567</v>
      </c>
      <c r="G339" s="18" t="s">
        <v>1568</v>
      </c>
      <c r="H339" s="18"/>
      <c r="I339" s="18"/>
      <c r="J339" s="18"/>
      <c r="K339" s="18"/>
      <c r="L339" s="18">
        <v>338</v>
      </c>
      <c r="M339" s="18">
        <v>131</v>
      </c>
      <c r="N339" s="18">
        <v>35</v>
      </c>
      <c r="O339" s="19">
        <v>45065</v>
      </c>
      <c r="P339" s="19" t="str">
        <f t="shared" si="5"/>
        <v>May</v>
      </c>
      <c r="Q339" s="20">
        <v>8</v>
      </c>
    </row>
    <row r="340" spans="1:17" x14ac:dyDescent="0.25">
      <c r="A340" s="21">
        <v>339</v>
      </c>
      <c r="B340" s="14" t="s">
        <v>1569</v>
      </c>
      <c r="C340" s="14" t="s">
        <v>95</v>
      </c>
      <c r="D340" s="14" t="s">
        <v>1570</v>
      </c>
      <c r="E340" s="14" t="s">
        <v>1571</v>
      </c>
      <c r="F340" s="14" t="s">
        <v>1572</v>
      </c>
      <c r="G340" s="14" t="s">
        <v>355</v>
      </c>
      <c r="H340" s="14"/>
      <c r="I340" s="14"/>
      <c r="J340" s="14"/>
      <c r="K340" s="14"/>
      <c r="L340" s="14">
        <v>339</v>
      </c>
      <c r="M340" s="14">
        <v>341</v>
      </c>
      <c r="N340" s="14">
        <v>36</v>
      </c>
      <c r="O340" s="15">
        <v>45472</v>
      </c>
      <c r="P340" s="15" t="str">
        <f t="shared" si="5"/>
        <v>Jun</v>
      </c>
      <c r="Q340" s="16">
        <v>6</v>
      </c>
    </row>
    <row r="341" spans="1:17" x14ac:dyDescent="0.25">
      <c r="A341" s="22">
        <v>340</v>
      </c>
      <c r="B341" s="18" t="s">
        <v>1573</v>
      </c>
      <c r="C341" s="18" t="s">
        <v>434</v>
      </c>
      <c r="D341" s="18" t="s">
        <v>1574</v>
      </c>
      <c r="E341" s="18" t="s">
        <v>1575</v>
      </c>
      <c r="F341" s="18" t="s">
        <v>1576</v>
      </c>
      <c r="G341" s="18" t="s">
        <v>196</v>
      </c>
      <c r="H341" s="18"/>
      <c r="I341" s="18"/>
      <c r="J341" s="18"/>
      <c r="K341" s="18"/>
      <c r="L341" s="18">
        <v>340</v>
      </c>
      <c r="M341" s="18">
        <v>122</v>
      </c>
      <c r="N341" s="18">
        <v>4</v>
      </c>
      <c r="O341" s="19">
        <v>45132</v>
      </c>
      <c r="P341" s="19" t="str">
        <f t="shared" si="5"/>
        <v>Jul</v>
      </c>
      <c r="Q341" s="20">
        <v>4</v>
      </c>
    </row>
    <row r="342" spans="1:17" x14ac:dyDescent="0.25">
      <c r="A342" s="21">
        <v>341</v>
      </c>
      <c r="B342" s="14" t="s">
        <v>84</v>
      </c>
      <c r="C342" s="14" t="s">
        <v>1577</v>
      </c>
      <c r="D342" s="14" t="s">
        <v>1578</v>
      </c>
      <c r="E342" s="14" t="s">
        <v>1579</v>
      </c>
      <c r="F342" s="14" t="s">
        <v>1580</v>
      </c>
      <c r="G342" s="14" t="s">
        <v>467</v>
      </c>
      <c r="H342" s="14"/>
      <c r="I342" s="14"/>
      <c r="J342" s="14"/>
      <c r="K342" s="14"/>
      <c r="L342" s="14">
        <v>341</v>
      </c>
      <c r="M342" s="14">
        <v>78</v>
      </c>
      <c r="N342" s="14">
        <v>39</v>
      </c>
      <c r="O342" s="15">
        <v>45228</v>
      </c>
      <c r="P342" s="15" t="str">
        <f t="shared" si="5"/>
        <v>Oct</v>
      </c>
      <c r="Q342" s="16">
        <v>9</v>
      </c>
    </row>
    <row r="343" spans="1:17" x14ac:dyDescent="0.25">
      <c r="A343" s="22">
        <v>342</v>
      </c>
      <c r="B343" s="18" t="s">
        <v>319</v>
      </c>
      <c r="C343" s="18" t="s">
        <v>1581</v>
      </c>
      <c r="D343" s="18" t="s">
        <v>1582</v>
      </c>
      <c r="E343" s="18" t="s">
        <v>1583</v>
      </c>
      <c r="F343" s="18" t="s">
        <v>1584</v>
      </c>
      <c r="G343" s="18" t="s">
        <v>298</v>
      </c>
      <c r="H343" s="18"/>
      <c r="I343" s="18"/>
      <c r="J343" s="18"/>
      <c r="K343" s="18"/>
      <c r="L343" s="18">
        <v>342</v>
      </c>
      <c r="M343" s="18">
        <v>201</v>
      </c>
      <c r="N343" s="18">
        <v>40</v>
      </c>
      <c r="O343" s="19">
        <v>45664</v>
      </c>
      <c r="P343" s="19" t="str">
        <f t="shared" si="5"/>
        <v>Jan</v>
      </c>
      <c r="Q343" s="20">
        <v>6</v>
      </c>
    </row>
    <row r="344" spans="1:17" x14ac:dyDescent="0.25">
      <c r="A344" s="21">
        <v>343</v>
      </c>
      <c r="B344" s="14" t="s">
        <v>1585</v>
      </c>
      <c r="C344" s="14" t="s">
        <v>1586</v>
      </c>
      <c r="D344" s="14" t="s">
        <v>1587</v>
      </c>
      <c r="E344" s="14" t="s">
        <v>1588</v>
      </c>
      <c r="F344" s="14" t="s">
        <v>1589</v>
      </c>
      <c r="G344" s="14" t="s">
        <v>1590</v>
      </c>
      <c r="H344" s="14"/>
      <c r="I344" s="14"/>
      <c r="J344" s="14"/>
      <c r="K344" s="14"/>
      <c r="L344" s="14">
        <v>343</v>
      </c>
      <c r="M344" s="14">
        <v>434</v>
      </c>
      <c r="N344" s="14">
        <v>5</v>
      </c>
      <c r="O344" s="15">
        <v>45311</v>
      </c>
      <c r="P344" s="15" t="str">
        <f t="shared" si="5"/>
        <v>Jan</v>
      </c>
      <c r="Q344" s="16">
        <v>4</v>
      </c>
    </row>
    <row r="345" spans="1:17" x14ac:dyDescent="0.25">
      <c r="A345" s="22">
        <v>344</v>
      </c>
      <c r="B345" s="18" t="s">
        <v>1099</v>
      </c>
      <c r="C345" s="18" t="s">
        <v>192</v>
      </c>
      <c r="D345" s="18" t="s">
        <v>1591</v>
      </c>
      <c r="E345" s="18" t="s">
        <v>1592</v>
      </c>
      <c r="F345" s="18" t="s">
        <v>1593</v>
      </c>
      <c r="G345" s="18" t="s">
        <v>1273</v>
      </c>
      <c r="H345" s="18"/>
      <c r="I345" s="18"/>
      <c r="J345" s="18"/>
      <c r="K345" s="18"/>
      <c r="L345" s="18">
        <v>344</v>
      </c>
      <c r="M345" s="18">
        <v>324</v>
      </c>
      <c r="N345" s="18">
        <v>20</v>
      </c>
      <c r="O345" s="19">
        <v>45760</v>
      </c>
      <c r="P345" s="19" t="str">
        <f t="shared" si="5"/>
        <v>Apr</v>
      </c>
      <c r="Q345" s="20">
        <v>5</v>
      </c>
    </row>
    <row r="346" spans="1:17" x14ac:dyDescent="0.25">
      <c r="A346" s="21">
        <v>345</v>
      </c>
      <c r="B346" s="14" t="s">
        <v>501</v>
      </c>
      <c r="C346" s="14" t="s">
        <v>1594</v>
      </c>
      <c r="D346" s="14" t="s">
        <v>1595</v>
      </c>
      <c r="E346" s="14" t="s">
        <v>1596</v>
      </c>
      <c r="F346" s="14" t="s">
        <v>1597</v>
      </c>
      <c r="G346" s="14" t="s">
        <v>1598</v>
      </c>
      <c r="H346" s="14"/>
      <c r="I346" s="14"/>
      <c r="J346" s="14"/>
      <c r="K346" s="14"/>
      <c r="L346" s="14">
        <v>345</v>
      </c>
      <c r="M346" s="14">
        <v>312</v>
      </c>
      <c r="N346" s="14">
        <v>40</v>
      </c>
      <c r="O346" s="15">
        <v>45118</v>
      </c>
      <c r="P346" s="15" t="str">
        <f t="shared" si="5"/>
        <v>Jul</v>
      </c>
      <c r="Q346" s="16">
        <v>1</v>
      </c>
    </row>
    <row r="347" spans="1:17" x14ac:dyDescent="0.25">
      <c r="A347" s="22">
        <v>346</v>
      </c>
      <c r="B347" s="18" t="s">
        <v>1599</v>
      </c>
      <c r="C347" s="18" t="s">
        <v>1600</v>
      </c>
      <c r="D347" s="18" t="s">
        <v>1601</v>
      </c>
      <c r="E347" s="18" t="s">
        <v>1602</v>
      </c>
      <c r="F347" s="18" t="s">
        <v>1603</v>
      </c>
      <c r="G347" s="18" t="s">
        <v>1604</v>
      </c>
      <c r="H347" s="18"/>
      <c r="I347" s="18"/>
      <c r="J347" s="18"/>
      <c r="K347" s="18"/>
      <c r="L347" s="18">
        <v>346</v>
      </c>
      <c r="M347" s="18">
        <v>252</v>
      </c>
      <c r="N347" s="18">
        <v>6</v>
      </c>
      <c r="O347" s="19">
        <v>45526</v>
      </c>
      <c r="P347" s="19" t="str">
        <f t="shared" si="5"/>
        <v>Aug</v>
      </c>
      <c r="Q347" s="20">
        <v>10</v>
      </c>
    </row>
    <row r="348" spans="1:17" x14ac:dyDescent="0.25">
      <c r="A348" s="21">
        <v>347</v>
      </c>
      <c r="B348" s="14" t="s">
        <v>299</v>
      </c>
      <c r="C348" s="14" t="s">
        <v>492</v>
      </c>
      <c r="D348" s="14" t="s">
        <v>1605</v>
      </c>
      <c r="E348" s="14" t="s">
        <v>1606</v>
      </c>
      <c r="F348" s="14" t="s">
        <v>1607</v>
      </c>
      <c r="G348" s="14" t="s">
        <v>1608</v>
      </c>
      <c r="H348" s="14"/>
      <c r="I348" s="14"/>
      <c r="J348" s="14"/>
      <c r="K348" s="14"/>
      <c r="L348" s="14">
        <v>347</v>
      </c>
      <c r="M348" s="14">
        <v>80</v>
      </c>
      <c r="N348" s="14">
        <v>24</v>
      </c>
      <c r="O348" s="15">
        <v>45539</v>
      </c>
      <c r="P348" s="15" t="str">
        <f t="shared" si="5"/>
        <v>Sep</v>
      </c>
      <c r="Q348" s="16">
        <v>8</v>
      </c>
    </row>
    <row r="349" spans="1:17" x14ac:dyDescent="0.25">
      <c r="A349" s="22">
        <v>348</v>
      </c>
      <c r="B349" s="18" t="s">
        <v>444</v>
      </c>
      <c r="C349" s="18" t="s">
        <v>904</v>
      </c>
      <c r="D349" s="18" t="s">
        <v>1609</v>
      </c>
      <c r="E349" s="18" t="s">
        <v>1610</v>
      </c>
      <c r="F349" s="18" t="s">
        <v>1611</v>
      </c>
      <c r="G349" s="18" t="s">
        <v>1146</v>
      </c>
      <c r="H349" s="18"/>
      <c r="I349" s="18"/>
      <c r="J349" s="18"/>
      <c r="K349" s="18"/>
      <c r="L349" s="18">
        <v>348</v>
      </c>
      <c r="M349" s="18">
        <v>100</v>
      </c>
      <c r="N349" s="18">
        <v>21</v>
      </c>
      <c r="O349" s="19">
        <v>45436</v>
      </c>
      <c r="P349" s="19" t="str">
        <f t="shared" si="5"/>
        <v>May</v>
      </c>
      <c r="Q349" s="20">
        <v>5</v>
      </c>
    </row>
    <row r="350" spans="1:17" x14ac:dyDescent="0.25">
      <c r="A350" s="21">
        <v>349</v>
      </c>
      <c r="B350" s="14" t="s">
        <v>289</v>
      </c>
      <c r="C350" s="14" t="s">
        <v>1612</v>
      </c>
      <c r="D350" s="14" t="s">
        <v>1613</v>
      </c>
      <c r="E350" s="14" t="s">
        <v>1614</v>
      </c>
      <c r="F350" s="14" t="s">
        <v>1615</v>
      </c>
      <c r="G350" s="14" t="s">
        <v>1220</v>
      </c>
      <c r="H350" s="14"/>
      <c r="I350" s="14"/>
      <c r="J350" s="14"/>
      <c r="K350" s="14"/>
      <c r="L350" s="14">
        <v>349</v>
      </c>
      <c r="M350" s="14">
        <v>336</v>
      </c>
      <c r="N350" s="14">
        <v>44</v>
      </c>
      <c r="O350" s="15">
        <v>45078</v>
      </c>
      <c r="P350" s="15" t="str">
        <f t="shared" si="5"/>
        <v>Jun</v>
      </c>
      <c r="Q350" s="16">
        <v>5</v>
      </c>
    </row>
    <row r="351" spans="1:17" x14ac:dyDescent="0.25">
      <c r="A351" s="22">
        <v>350</v>
      </c>
      <c r="B351" s="18" t="s">
        <v>892</v>
      </c>
      <c r="C351" s="18" t="s">
        <v>1171</v>
      </c>
      <c r="D351" s="18" t="s">
        <v>1616</v>
      </c>
      <c r="E351" s="18" t="s">
        <v>1617</v>
      </c>
      <c r="F351" s="18" t="s">
        <v>1618</v>
      </c>
      <c r="G351" s="18" t="s">
        <v>779</v>
      </c>
      <c r="H351" s="18"/>
      <c r="I351" s="18"/>
      <c r="J351" s="18"/>
      <c r="K351" s="18"/>
      <c r="L351" s="18">
        <v>350</v>
      </c>
      <c r="M351" s="18">
        <v>436</v>
      </c>
      <c r="N351" s="18">
        <v>41</v>
      </c>
      <c r="O351" s="19">
        <v>45660</v>
      </c>
      <c r="P351" s="19" t="str">
        <f t="shared" si="5"/>
        <v>Jan</v>
      </c>
      <c r="Q351" s="20">
        <v>2</v>
      </c>
    </row>
    <row r="352" spans="1:17" x14ac:dyDescent="0.25">
      <c r="A352" s="21">
        <v>351</v>
      </c>
      <c r="B352" s="14" t="s">
        <v>1619</v>
      </c>
      <c r="C352" s="14" t="s">
        <v>904</v>
      </c>
      <c r="D352" s="14" t="s">
        <v>1620</v>
      </c>
      <c r="E352" s="14" t="s">
        <v>1621</v>
      </c>
      <c r="F352" s="14" t="s">
        <v>1622</v>
      </c>
      <c r="G352" s="14" t="s">
        <v>196</v>
      </c>
      <c r="H352" s="14"/>
      <c r="I352" s="14"/>
      <c r="J352" s="14"/>
      <c r="K352" s="14"/>
      <c r="L352" s="14">
        <v>351</v>
      </c>
      <c r="M352" s="14">
        <v>116</v>
      </c>
      <c r="N352" s="14">
        <v>38</v>
      </c>
      <c r="O352" s="15">
        <v>45411</v>
      </c>
      <c r="P352" s="15" t="str">
        <f t="shared" si="5"/>
        <v>Apr</v>
      </c>
      <c r="Q352" s="16">
        <v>10</v>
      </c>
    </row>
    <row r="353" spans="1:17" x14ac:dyDescent="0.25">
      <c r="A353" s="22">
        <v>352</v>
      </c>
      <c r="B353" s="18" t="s">
        <v>1623</v>
      </c>
      <c r="C353" s="18" t="s">
        <v>1624</v>
      </c>
      <c r="D353" s="18" t="s">
        <v>1625</v>
      </c>
      <c r="E353" s="18" t="s">
        <v>1626</v>
      </c>
      <c r="F353" s="18" t="s">
        <v>1627</v>
      </c>
      <c r="G353" s="18" t="s">
        <v>1628</v>
      </c>
      <c r="H353" s="18"/>
      <c r="I353" s="18"/>
      <c r="J353" s="18"/>
      <c r="K353" s="18"/>
      <c r="L353" s="18">
        <v>352</v>
      </c>
      <c r="M353" s="18">
        <v>102</v>
      </c>
      <c r="N353" s="18">
        <v>23</v>
      </c>
      <c r="O353" s="19">
        <v>45645</v>
      </c>
      <c r="P353" s="19" t="str">
        <f t="shared" si="5"/>
        <v>Dec</v>
      </c>
      <c r="Q353" s="20">
        <v>2</v>
      </c>
    </row>
    <row r="354" spans="1:17" x14ac:dyDescent="0.25">
      <c r="A354" s="21">
        <v>353</v>
      </c>
      <c r="B354" s="14" t="s">
        <v>1629</v>
      </c>
      <c r="C354" s="14" t="s">
        <v>285</v>
      </c>
      <c r="D354" s="14" t="s">
        <v>1630</v>
      </c>
      <c r="E354" s="14" t="s">
        <v>1631</v>
      </c>
      <c r="F354" s="14" t="s">
        <v>1632</v>
      </c>
      <c r="G354" s="14" t="s">
        <v>1155</v>
      </c>
      <c r="H354" s="14"/>
      <c r="I354" s="14"/>
      <c r="J354" s="14"/>
      <c r="K354" s="14"/>
      <c r="L354" s="14">
        <v>353</v>
      </c>
      <c r="M354" s="14">
        <v>459</v>
      </c>
      <c r="N354" s="14">
        <v>26</v>
      </c>
      <c r="O354" s="15">
        <v>45690</v>
      </c>
      <c r="P354" s="15" t="str">
        <f t="shared" si="5"/>
        <v>Feb</v>
      </c>
      <c r="Q354" s="16">
        <v>5</v>
      </c>
    </row>
    <row r="355" spans="1:17" x14ac:dyDescent="0.25">
      <c r="A355" s="22">
        <v>354</v>
      </c>
      <c r="B355" s="18" t="s">
        <v>340</v>
      </c>
      <c r="C355" s="18" t="s">
        <v>192</v>
      </c>
      <c r="D355" s="18" t="s">
        <v>1633</v>
      </c>
      <c r="E355" s="18" t="s">
        <v>1634</v>
      </c>
      <c r="F355" s="18" t="s">
        <v>1635</v>
      </c>
      <c r="G355" s="18" t="s">
        <v>148</v>
      </c>
      <c r="H355" s="18"/>
      <c r="I355" s="18"/>
      <c r="J355" s="18"/>
      <c r="K355" s="18"/>
      <c r="L355" s="18">
        <v>354</v>
      </c>
      <c r="M355" s="18">
        <v>235</v>
      </c>
      <c r="N355" s="18">
        <v>21</v>
      </c>
      <c r="O355" s="19">
        <v>45365</v>
      </c>
      <c r="P355" s="19" t="str">
        <f t="shared" si="5"/>
        <v>Mar</v>
      </c>
      <c r="Q355" s="20">
        <v>9</v>
      </c>
    </row>
    <row r="356" spans="1:17" x14ac:dyDescent="0.25">
      <c r="A356" s="21">
        <v>355</v>
      </c>
      <c r="B356" s="14" t="s">
        <v>874</v>
      </c>
      <c r="C356" s="14" t="s">
        <v>1636</v>
      </c>
      <c r="D356" s="14" t="s">
        <v>1637</v>
      </c>
      <c r="E356" s="14" t="s">
        <v>1638</v>
      </c>
      <c r="F356" s="14" t="s">
        <v>1639</v>
      </c>
      <c r="G356" s="14" t="s">
        <v>759</v>
      </c>
      <c r="H356" s="14"/>
      <c r="I356" s="14"/>
      <c r="J356" s="14"/>
      <c r="K356" s="14"/>
      <c r="L356" s="14">
        <v>355</v>
      </c>
      <c r="M356" s="14">
        <v>458</v>
      </c>
      <c r="N356" s="14">
        <v>29</v>
      </c>
      <c r="O356" s="15">
        <v>45094</v>
      </c>
      <c r="P356" s="15" t="str">
        <f t="shared" si="5"/>
        <v>Jun</v>
      </c>
      <c r="Q356" s="16">
        <v>8</v>
      </c>
    </row>
    <row r="357" spans="1:17" x14ac:dyDescent="0.25">
      <c r="A357" s="22">
        <v>356</v>
      </c>
      <c r="B357" s="18" t="s">
        <v>197</v>
      </c>
      <c r="C357" s="18" t="s">
        <v>772</v>
      </c>
      <c r="D357" s="18" t="s">
        <v>1640</v>
      </c>
      <c r="E357" s="18" t="s">
        <v>1641</v>
      </c>
      <c r="F357" s="18" t="s">
        <v>1642</v>
      </c>
      <c r="G357" s="18" t="s">
        <v>1236</v>
      </c>
      <c r="H357" s="18"/>
      <c r="I357" s="18"/>
      <c r="J357" s="18"/>
      <c r="K357" s="18"/>
      <c r="L357" s="18">
        <v>356</v>
      </c>
      <c r="M357" s="18">
        <v>303</v>
      </c>
      <c r="N357" s="18">
        <v>40</v>
      </c>
      <c r="O357" s="19">
        <v>45048</v>
      </c>
      <c r="P357" s="19" t="str">
        <f t="shared" si="5"/>
        <v>May</v>
      </c>
      <c r="Q357" s="20">
        <v>1</v>
      </c>
    </row>
    <row r="358" spans="1:17" x14ac:dyDescent="0.25">
      <c r="A358" s="21">
        <v>357</v>
      </c>
      <c r="B358" s="14" t="s">
        <v>1643</v>
      </c>
      <c r="C358" s="14" t="s">
        <v>150</v>
      </c>
      <c r="D358" s="14" t="s">
        <v>1644</v>
      </c>
      <c r="E358" s="14" t="s">
        <v>1645</v>
      </c>
      <c r="F358" s="14" t="s">
        <v>1646</v>
      </c>
      <c r="G358" s="14" t="s">
        <v>88</v>
      </c>
      <c r="H358" s="14"/>
      <c r="I358" s="14"/>
      <c r="J358" s="14"/>
      <c r="K358" s="14"/>
      <c r="L358" s="14">
        <v>357</v>
      </c>
      <c r="M358" s="14">
        <v>471</v>
      </c>
      <c r="N358" s="14">
        <v>35</v>
      </c>
      <c r="O358" s="15">
        <v>45539</v>
      </c>
      <c r="P358" s="15" t="str">
        <f t="shared" si="5"/>
        <v>Sep</v>
      </c>
      <c r="Q358" s="16">
        <v>6</v>
      </c>
    </row>
    <row r="359" spans="1:17" x14ac:dyDescent="0.25">
      <c r="A359" s="22">
        <v>358</v>
      </c>
      <c r="B359" s="18" t="s">
        <v>238</v>
      </c>
      <c r="C359" s="18" t="s">
        <v>1647</v>
      </c>
      <c r="D359" s="18" t="s">
        <v>1648</v>
      </c>
      <c r="E359" s="18" t="s">
        <v>1649</v>
      </c>
      <c r="F359" s="18" t="s">
        <v>1650</v>
      </c>
      <c r="G359" s="18" t="s">
        <v>219</v>
      </c>
      <c r="H359" s="18"/>
      <c r="I359" s="18"/>
      <c r="J359" s="18"/>
      <c r="K359" s="18"/>
      <c r="L359" s="18">
        <v>358</v>
      </c>
      <c r="M359" s="18">
        <v>360</v>
      </c>
      <c r="N359" s="18">
        <v>4</v>
      </c>
      <c r="O359" s="19">
        <v>45184</v>
      </c>
      <c r="P359" s="19" t="str">
        <f t="shared" si="5"/>
        <v>Sep</v>
      </c>
      <c r="Q359" s="20">
        <v>8</v>
      </c>
    </row>
    <row r="360" spans="1:17" x14ac:dyDescent="0.25">
      <c r="A360" s="21">
        <v>359</v>
      </c>
      <c r="B360" s="14" t="s">
        <v>1651</v>
      </c>
      <c r="C360" s="14" t="s">
        <v>150</v>
      </c>
      <c r="D360" s="14" t="s">
        <v>1652</v>
      </c>
      <c r="E360" s="14" t="s">
        <v>1653</v>
      </c>
      <c r="F360" s="14" t="s">
        <v>1654</v>
      </c>
      <c r="G360" s="14" t="s">
        <v>1079</v>
      </c>
      <c r="H360" s="14"/>
      <c r="I360" s="14"/>
      <c r="J360" s="14"/>
      <c r="K360" s="14"/>
      <c r="L360" s="14">
        <v>359</v>
      </c>
      <c r="M360" s="14">
        <v>320</v>
      </c>
      <c r="N360" s="14">
        <v>27</v>
      </c>
      <c r="O360" s="15">
        <v>45397</v>
      </c>
      <c r="P360" s="15" t="str">
        <f t="shared" si="5"/>
        <v>Apr</v>
      </c>
      <c r="Q360" s="16">
        <v>6</v>
      </c>
    </row>
    <row r="361" spans="1:17" x14ac:dyDescent="0.25">
      <c r="A361" s="22">
        <v>360</v>
      </c>
      <c r="B361" s="18" t="s">
        <v>24</v>
      </c>
      <c r="C361" s="18" t="s">
        <v>1655</v>
      </c>
      <c r="D361" s="18" t="s">
        <v>1656</v>
      </c>
      <c r="E361" s="18" t="s">
        <v>2231</v>
      </c>
      <c r="F361" s="18" t="s">
        <v>1657</v>
      </c>
      <c r="G361" s="18" t="s">
        <v>1092</v>
      </c>
      <c r="H361" s="18"/>
      <c r="I361" s="18"/>
      <c r="J361" s="18"/>
      <c r="K361" s="18"/>
      <c r="L361" s="18">
        <v>360</v>
      </c>
      <c r="M361" s="18">
        <v>336</v>
      </c>
      <c r="N361" s="18">
        <v>1</v>
      </c>
      <c r="O361" s="19">
        <v>45660</v>
      </c>
      <c r="P361" s="19" t="str">
        <f t="shared" si="5"/>
        <v>Jan</v>
      </c>
      <c r="Q361" s="20">
        <v>3</v>
      </c>
    </row>
    <row r="362" spans="1:17" x14ac:dyDescent="0.25">
      <c r="A362" s="21">
        <v>361</v>
      </c>
      <c r="B362" s="14" t="s">
        <v>1658</v>
      </c>
      <c r="C362" s="14" t="s">
        <v>1659</v>
      </c>
      <c r="D362" s="14" t="s">
        <v>1660</v>
      </c>
      <c r="E362" s="14" t="s">
        <v>2232</v>
      </c>
      <c r="F362" s="14" t="s">
        <v>1661</v>
      </c>
      <c r="G362" s="14" t="s">
        <v>738</v>
      </c>
      <c r="H362" s="14"/>
      <c r="I362" s="14"/>
      <c r="J362" s="14"/>
      <c r="K362" s="14"/>
      <c r="L362" s="14">
        <v>361</v>
      </c>
      <c r="M362" s="14">
        <v>98</v>
      </c>
      <c r="N362" s="14">
        <v>31</v>
      </c>
      <c r="O362" s="15">
        <v>45073</v>
      </c>
      <c r="P362" s="15" t="str">
        <f t="shared" si="5"/>
        <v>May</v>
      </c>
      <c r="Q362" s="16">
        <v>1</v>
      </c>
    </row>
    <row r="363" spans="1:17" x14ac:dyDescent="0.25">
      <c r="A363" s="22">
        <v>362</v>
      </c>
      <c r="B363" s="18" t="s">
        <v>486</v>
      </c>
      <c r="C363" s="18" t="s">
        <v>382</v>
      </c>
      <c r="D363" s="18" t="s">
        <v>1662</v>
      </c>
      <c r="E363" s="18" t="s">
        <v>1663</v>
      </c>
      <c r="F363" s="18" t="s">
        <v>1664</v>
      </c>
      <c r="G363" s="18" t="s">
        <v>510</v>
      </c>
      <c r="H363" s="18"/>
      <c r="I363" s="18"/>
      <c r="J363" s="18"/>
      <c r="K363" s="18"/>
      <c r="L363" s="18">
        <v>362</v>
      </c>
      <c r="M363" s="18">
        <v>48</v>
      </c>
      <c r="N363" s="18">
        <v>16</v>
      </c>
      <c r="O363" s="19">
        <v>45671</v>
      </c>
      <c r="P363" s="19" t="str">
        <f t="shared" si="5"/>
        <v>Jan</v>
      </c>
      <c r="Q363" s="20">
        <v>2</v>
      </c>
    </row>
    <row r="364" spans="1:17" x14ac:dyDescent="0.25">
      <c r="A364" s="21">
        <v>363</v>
      </c>
      <c r="B364" s="14" t="s">
        <v>1665</v>
      </c>
      <c r="C364" s="14" t="s">
        <v>1666</v>
      </c>
      <c r="D364" s="14" t="s">
        <v>1667</v>
      </c>
      <c r="E364" s="14" t="s">
        <v>1668</v>
      </c>
      <c r="F364" s="14" t="s">
        <v>1669</v>
      </c>
      <c r="G364" s="14" t="s">
        <v>833</v>
      </c>
      <c r="H364" s="14"/>
      <c r="I364" s="14"/>
      <c r="J364" s="14"/>
      <c r="K364" s="14"/>
      <c r="L364" s="14">
        <v>363</v>
      </c>
      <c r="M364" s="14">
        <v>407</v>
      </c>
      <c r="N364" s="14">
        <v>11</v>
      </c>
      <c r="O364" s="15">
        <v>45507</v>
      </c>
      <c r="P364" s="15" t="str">
        <f t="shared" si="5"/>
        <v>Aug</v>
      </c>
      <c r="Q364" s="16">
        <v>9</v>
      </c>
    </row>
    <row r="365" spans="1:17" x14ac:dyDescent="0.25">
      <c r="A365" s="22">
        <v>364</v>
      </c>
      <c r="B365" s="18" t="s">
        <v>1670</v>
      </c>
      <c r="C365" s="18" t="s">
        <v>675</v>
      </c>
      <c r="D365" s="18" t="s">
        <v>1671</v>
      </c>
      <c r="E365" s="18" t="s">
        <v>1672</v>
      </c>
      <c r="F365" s="18" t="s">
        <v>1673</v>
      </c>
      <c r="G365" s="18" t="s">
        <v>536</v>
      </c>
      <c r="H365" s="18"/>
      <c r="I365" s="18"/>
      <c r="J365" s="18"/>
      <c r="K365" s="18"/>
      <c r="L365" s="18">
        <v>364</v>
      </c>
      <c r="M365" s="18">
        <v>146</v>
      </c>
      <c r="N365" s="18">
        <v>1</v>
      </c>
      <c r="O365" s="19">
        <v>45638</v>
      </c>
      <c r="P365" s="19" t="str">
        <f t="shared" si="5"/>
        <v>Dec</v>
      </c>
      <c r="Q365" s="20">
        <v>2</v>
      </c>
    </row>
    <row r="366" spans="1:17" x14ac:dyDescent="0.25">
      <c r="A366" s="21">
        <v>365</v>
      </c>
      <c r="B366" s="14" t="s">
        <v>903</v>
      </c>
      <c r="C366" s="14" t="s">
        <v>1058</v>
      </c>
      <c r="D366" s="14" t="s">
        <v>1674</v>
      </c>
      <c r="E366" s="14" t="s">
        <v>1675</v>
      </c>
      <c r="F366" s="14" t="s">
        <v>1676</v>
      </c>
      <c r="G366" s="14" t="s">
        <v>738</v>
      </c>
      <c r="H366" s="14"/>
      <c r="I366" s="14"/>
      <c r="J366" s="14"/>
      <c r="K366" s="14"/>
      <c r="L366" s="14">
        <v>365</v>
      </c>
      <c r="M366" s="14">
        <v>209</v>
      </c>
      <c r="N366" s="14">
        <v>15</v>
      </c>
      <c r="O366" s="15">
        <v>45276</v>
      </c>
      <c r="P366" s="15" t="str">
        <f t="shared" si="5"/>
        <v>Dec</v>
      </c>
      <c r="Q366" s="16">
        <v>3</v>
      </c>
    </row>
    <row r="367" spans="1:17" x14ac:dyDescent="0.25">
      <c r="A367" s="22">
        <v>366</v>
      </c>
      <c r="B367" s="18" t="s">
        <v>1599</v>
      </c>
      <c r="C367" s="18" t="s">
        <v>1677</v>
      </c>
      <c r="D367" s="18" t="s">
        <v>1678</v>
      </c>
      <c r="E367" s="18" t="s">
        <v>1679</v>
      </c>
      <c r="F367" s="18" t="s">
        <v>1680</v>
      </c>
      <c r="G367" s="18" t="s">
        <v>1604</v>
      </c>
      <c r="H367" s="18"/>
      <c r="I367" s="18"/>
      <c r="J367" s="18"/>
      <c r="K367" s="18"/>
      <c r="L367" s="18">
        <v>366</v>
      </c>
      <c r="M367" s="18">
        <v>367</v>
      </c>
      <c r="N367" s="18">
        <v>4</v>
      </c>
      <c r="O367" s="19">
        <v>45581</v>
      </c>
      <c r="P367" s="19" t="str">
        <f t="shared" si="5"/>
        <v>Oct</v>
      </c>
      <c r="Q367" s="20">
        <v>10</v>
      </c>
    </row>
    <row r="368" spans="1:17" x14ac:dyDescent="0.25">
      <c r="A368" s="21">
        <v>367</v>
      </c>
      <c r="B368" s="14" t="s">
        <v>266</v>
      </c>
      <c r="C368" s="14" t="s">
        <v>875</v>
      </c>
      <c r="D368" s="14" t="s">
        <v>1681</v>
      </c>
      <c r="E368" s="14" t="s">
        <v>1682</v>
      </c>
      <c r="F368" s="14" t="s">
        <v>1683</v>
      </c>
      <c r="G368" s="14" t="s">
        <v>1684</v>
      </c>
      <c r="H368" s="14"/>
      <c r="I368" s="14"/>
      <c r="J368" s="14"/>
      <c r="K368" s="14"/>
      <c r="L368" s="14">
        <v>367</v>
      </c>
      <c r="M368" s="14">
        <v>320</v>
      </c>
      <c r="N368" s="14">
        <v>34</v>
      </c>
      <c r="O368" s="15">
        <v>45422</v>
      </c>
      <c r="P368" s="15" t="str">
        <f t="shared" si="5"/>
        <v>May</v>
      </c>
      <c r="Q368" s="16">
        <v>3</v>
      </c>
    </row>
    <row r="369" spans="1:17" x14ac:dyDescent="0.25">
      <c r="A369" s="22">
        <v>368</v>
      </c>
      <c r="B369" s="18" t="s">
        <v>505</v>
      </c>
      <c r="C369" s="18" t="s">
        <v>1122</v>
      </c>
      <c r="D369" s="18" t="s">
        <v>1685</v>
      </c>
      <c r="E369" s="18" t="s">
        <v>1686</v>
      </c>
      <c r="F369" s="18" t="s">
        <v>1687</v>
      </c>
      <c r="G369" s="18" t="s">
        <v>1688</v>
      </c>
      <c r="H369" s="18"/>
      <c r="I369" s="18"/>
      <c r="J369" s="18"/>
      <c r="K369" s="18"/>
      <c r="L369" s="18">
        <v>368</v>
      </c>
      <c r="M369" s="18">
        <v>399</v>
      </c>
      <c r="N369" s="18">
        <v>36</v>
      </c>
      <c r="O369" s="19">
        <v>45627</v>
      </c>
      <c r="P369" s="19" t="str">
        <f t="shared" si="5"/>
        <v>Dec</v>
      </c>
      <c r="Q369" s="20">
        <v>2</v>
      </c>
    </row>
    <row r="370" spans="1:17" x14ac:dyDescent="0.25">
      <c r="A370" s="21">
        <v>369</v>
      </c>
      <c r="B370" s="14" t="s">
        <v>1282</v>
      </c>
      <c r="C370" s="14" t="s">
        <v>43</v>
      </c>
      <c r="D370" s="14" t="s">
        <v>1689</v>
      </c>
      <c r="E370" s="14" t="s">
        <v>1690</v>
      </c>
      <c r="F370" s="14" t="s">
        <v>1691</v>
      </c>
      <c r="G370" s="14" t="s">
        <v>225</v>
      </c>
      <c r="H370" s="14"/>
      <c r="I370" s="14"/>
      <c r="J370" s="14"/>
      <c r="K370" s="14"/>
      <c r="L370" s="14">
        <v>369</v>
      </c>
      <c r="M370" s="14">
        <v>482</v>
      </c>
      <c r="N370" s="14">
        <v>3</v>
      </c>
      <c r="O370" s="15">
        <v>45472</v>
      </c>
      <c r="P370" s="15" t="str">
        <f t="shared" si="5"/>
        <v>Jun</v>
      </c>
      <c r="Q370" s="16">
        <v>8</v>
      </c>
    </row>
    <row r="371" spans="1:17" x14ac:dyDescent="0.25">
      <c r="A371" s="22">
        <v>370</v>
      </c>
      <c r="B371" s="18" t="s">
        <v>273</v>
      </c>
      <c r="C371" s="18" t="s">
        <v>1692</v>
      </c>
      <c r="D371" s="18" t="s">
        <v>1693</v>
      </c>
      <c r="E371" s="18" t="s">
        <v>2233</v>
      </c>
      <c r="F371" s="18" t="s">
        <v>1694</v>
      </c>
      <c r="G371" s="18" t="s">
        <v>17</v>
      </c>
      <c r="H371" s="18"/>
      <c r="I371" s="18"/>
      <c r="J371" s="18"/>
      <c r="K371" s="18"/>
      <c r="L371" s="18">
        <v>370</v>
      </c>
      <c r="M371" s="18">
        <v>68</v>
      </c>
      <c r="N371" s="18">
        <v>25</v>
      </c>
      <c r="O371" s="19">
        <v>45737</v>
      </c>
      <c r="P371" s="19" t="str">
        <f t="shared" si="5"/>
        <v>Mar</v>
      </c>
      <c r="Q371" s="20">
        <v>2</v>
      </c>
    </row>
    <row r="372" spans="1:17" x14ac:dyDescent="0.25">
      <c r="A372" s="21">
        <v>371</v>
      </c>
      <c r="B372" s="14" t="s">
        <v>1695</v>
      </c>
      <c r="C372" s="14" t="s">
        <v>1031</v>
      </c>
      <c r="D372" s="14" t="s">
        <v>1696</v>
      </c>
      <c r="E372" s="14" t="s">
        <v>1697</v>
      </c>
      <c r="F372" s="14" t="s">
        <v>1698</v>
      </c>
      <c r="G372" s="14" t="s">
        <v>1699</v>
      </c>
      <c r="H372" s="14"/>
      <c r="I372" s="14"/>
      <c r="J372" s="14"/>
      <c r="K372" s="14"/>
      <c r="L372" s="14">
        <v>371</v>
      </c>
      <c r="M372" s="14">
        <v>481</v>
      </c>
      <c r="N372" s="14">
        <v>4</v>
      </c>
      <c r="O372" s="15">
        <v>45539</v>
      </c>
      <c r="P372" s="15" t="str">
        <f t="shared" si="5"/>
        <v>Sep</v>
      </c>
      <c r="Q372" s="16">
        <v>9</v>
      </c>
    </row>
    <row r="373" spans="1:17" x14ac:dyDescent="0.25">
      <c r="A373" s="22">
        <v>372</v>
      </c>
      <c r="B373" s="18" t="s">
        <v>197</v>
      </c>
      <c r="C373" s="18" t="s">
        <v>1700</v>
      </c>
      <c r="D373" s="18" t="s">
        <v>1701</v>
      </c>
      <c r="E373" s="18" t="s">
        <v>1702</v>
      </c>
      <c r="F373" s="18" t="s">
        <v>1703</v>
      </c>
      <c r="G373" s="18" t="s">
        <v>1704</v>
      </c>
      <c r="H373" s="18"/>
      <c r="I373" s="18"/>
      <c r="J373" s="18"/>
      <c r="K373" s="18"/>
      <c r="L373" s="18">
        <v>372</v>
      </c>
      <c r="M373" s="18">
        <v>15</v>
      </c>
      <c r="N373" s="18">
        <v>22</v>
      </c>
      <c r="O373" s="19">
        <v>45468</v>
      </c>
      <c r="P373" s="19" t="str">
        <f t="shared" si="5"/>
        <v>Jun</v>
      </c>
      <c r="Q373" s="20">
        <v>9</v>
      </c>
    </row>
    <row r="374" spans="1:17" x14ac:dyDescent="0.25">
      <c r="A374" s="21">
        <v>373</v>
      </c>
      <c r="B374" s="14" t="s">
        <v>1483</v>
      </c>
      <c r="C374" s="14" t="s">
        <v>1705</v>
      </c>
      <c r="D374" s="14" t="s">
        <v>1706</v>
      </c>
      <c r="E374" s="14" t="s">
        <v>1707</v>
      </c>
      <c r="F374" s="14" t="s">
        <v>1708</v>
      </c>
      <c r="G374" s="14" t="s">
        <v>1479</v>
      </c>
      <c r="H374" s="14"/>
      <c r="I374" s="14"/>
      <c r="J374" s="14"/>
      <c r="K374" s="14"/>
      <c r="L374" s="14">
        <v>373</v>
      </c>
      <c r="M374" s="14">
        <v>438</v>
      </c>
      <c r="N374" s="14">
        <v>36</v>
      </c>
      <c r="O374" s="15">
        <v>45375</v>
      </c>
      <c r="P374" s="15" t="str">
        <f t="shared" si="5"/>
        <v>Mar</v>
      </c>
      <c r="Q374" s="16">
        <v>9</v>
      </c>
    </row>
    <row r="375" spans="1:17" x14ac:dyDescent="0.25">
      <c r="A375" s="22">
        <v>374</v>
      </c>
      <c r="B375" s="18" t="s">
        <v>448</v>
      </c>
      <c r="C375" s="18" t="s">
        <v>421</v>
      </c>
      <c r="D375" s="18" t="s">
        <v>1709</v>
      </c>
      <c r="E375" s="18" t="s">
        <v>1710</v>
      </c>
      <c r="F375" s="18" t="s">
        <v>1711</v>
      </c>
      <c r="G375" s="18" t="s">
        <v>914</v>
      </c>
      <c r="H375" s="18"/>
      <c r="I375" s="18"/>
      <c r="J375" s="18"/>
      <c r="K375" s="18"/>
      <c r="L375" s="18">
        <v>374</v>
      </c>
      <c r="M375" s="18">
        <v>487</v>
      </c>
      <c r="N375" s="18">
        <v>4</v>
      </c>
      <c r="O375" s="19">
        <v>45582</v>
      </c>
      <c r="P375" s="19" t="str">
        <f t="shared" si="5"/>
        <v>Oct</v>
      </c>
      <c r="Q375" s="20">
        <v>2</v>
      </c>
    </row>
    <row r="376" spans="1:17" x14ac:dyDescent="0.25">
      <c r="A376" s="21">
        <v>375</v>
      </c>
      <c r="B376" s="14" t="s">
        <v>468</v>
      </c>
      <c r="C376" s="14" t="s">
        <v>969</v>
      </c>
      <c r="D376" s="14" t="s">
        <v>1712</v>
      </c>
      <c r="E376" s="14" t="s">
        <v>1713</v>
      </c>
      <c r="F376" s="14" t="s">
        <v>1714</v>
      </c>
      <c r="G376" s="14" t="s">
        <v>1715</v>
      </c>
      <c r="H376" s="14"/>
      <c r="I376" s="14"/>
      <c r="J376" s="14"/>
      <c r="K376" s="14"/>
      <c r="L376" s="14">
        <v>375</v>
      </c>
      <c r="M376" s="14">
        <v>117</v>
      </c>
      <c r="N376" s="14">
        <v>10</v>
      </c>
      <c r="O376" s="15">
        <v>45356</v>
      </c>
      <c r="P376" s="15" t="str">
        <f t="shared" si="5"/>
        <v>Mar</v>
      </c>
      <c r="Q376" s="16">
        <v>8</v>
      </c>
    </row>
    <row r="377" spans="1:17" x14ac:dyDescent="0.25">
      <c r="A377" s="22">
        <v>376</v>
      </c>
      <c r="B377" s="18" t="s">
        <v>1716</v>
      </c>
      <c r="C377" s="18" t="s">
        <v>399</v>
      </c>
      <c r="D377" s="18" t="s">
        <v>1717</v>
      </c>
      <c r="E377" s="18" t="s">
        <v>1718</v>
      </c>
      <c r="F377" s="18" t="s">
        <v>1719</v>
      </c>
      <c r="G377" s="18" t="s">
        <v>298</v>
      </c>
      <c r="H377" s="18"/>
      <c r="I377" s="18"/>
      <c r="J377" s="18"/>
      <c r="K377" s="18"/>
      <c r="L377" s="18">
        <v>376</v>
      </c>
      <c r="M377" s="18">
        <v>164</v>
      </c>
      <c r="N377" s="18">
        <v>50</v>
      </c>
      <c r="O377" s="19">
        <v>45201</v>
      </c>
      <c r="P377" s="19" t="str">
        <f t="shared" si="5"/>
        <v>Oct</v>
      </c>
      <c r="Q377" s="20">
        <v>10</v>
      </c>
    </row>
    <row r="378" spans="1:17" x14ac:dyDescent="0.25">
      <c r="A378" s="21">
        <v>377</v>
      </c>
      <c r="B378" s="14" t="s">
        <v>696</v>
      </c>
      <c r="C378" s="14" t="s">
        <v>1720</v>
      </c>
      <c r="D378" s="14" t="s">
        <v>1721</v>
      </c>
      <c r="E378" s="14" t="s">
        <v>2234</v>
      </c>
      <c r="F378" s="14" t="s">
        <v>1722</v>
      </c>
      <c r="G378" s="14" t="s">
        <v>1723</v>
      </c>
      <c r="H378" s="14"/>
      <c r="I378" s="14"/>
      <c r="J378" s="14"/>
      <c r="K378" s="14"/>
      <c r="L378" s="14">
        <v>377</v>
      </c>
      <c r="M378" s="14">
        <v>406</v>
      </c>
      <c r="N378" s="14">
        <v>1</v>
      </c>
      <c r="O378" s="15">
        <v>45759</v>
      </c>
      <c r="P378" s="15" t="str">
        <f t="shared" si="5"/>
        <v>Apr</v>
      </c>
      <c r="Q378" s="16">
        <v>5</v>
      </c>
    </row>
    <row r="379" spans="1:17" x14ac:dyDescent="0.25">
      <c r="A379" s="22">
        <v>378</v>
      </c>
      <c r="B379" s="18" t="s">
        <v>892</v>
      </c>
      <c r="C379" s="18" t="s">
        <v>1724</v>
      </c>
      <c r="D379" s="18" t="s">
        <v>1725</v>
      </c>
      <c r="E379" s="18" t="s">
        <v>2235</v>
      </c>
      <c r="F379" s="18" t="s">
        <v>1726</v>
      </c>
      <c r="G379" s="18" t="s">
        <v>914</v>
      </c>
      <c r="H379" s="18"/>
      <c r="I379" s="18"/>
      <c r="J379" s="18"/>
      <c r="K379" s="18"/>
      <c r="L379" s="18">
        <v>378</v>
      </c>
      <c r="M379" s="18">
        <v>9</v>
      </c>
      <c r="N379" s="18">
        <v>5</v>
      </c>
      <c r="O379" s="19">
        <v>45738</v>
      </c>
      <c r="P379" s="19" t="str">
        <f t="shared" si="5"/>
        <v>Mar</v>
      </c>
      <c r="Q379" s="20">
        <v>1</v>
      </c>
    </row>
    <row r="380" spans="1:17" x14ac:dyDescent="0.25">
      <c r="A380" s="21">
        <v>379</v>
      </c>
      <c r="B380" s="14" t="s">
        <v>486</v>
      </c>
      <c r="C380" s="14" t="s">
        <v>1197</v>
      </c>
      <c r="D380" s="14" t="s">
        <v>1727</v>
      </c>
      <c r="E380" s="14" t="s">
        <v>1728</v>
      </c>
      <c r="F380" s="14" t="s">
        <v>1729</v>
      </c>
      <c r="G380" s="14" t="s">
        <v>1730</v>
      </c>
      <c r="H380" s="14"/>
      <c r="I380" s="14"/>
      <c r="J380" s="14"/>
      <c r="K380" s="14"/>
      <c r="L380" s="14">
        <v>379</v>
      </c>
      <c r="M380" s="14">
        <v>364</v>
      </c>
      <c r="N380" s="14">
        <v>25</v>
      </c>
      <c r="O380" s="15">
        <v>45614</v>
      </c>
      <c r="P380" s="15" t="str">
        <f t="shared" si="5"/>
        <v>Nov</v>
      </c>
      <c r="Q380" s="16">
        <v>6</v>
      </c>
    </row>
    <row r="381" spans="1:17" x14ac:dyDescent="0.25">
      <c r="A381" s="22">
        <v>380</v>
      </c>
      <c r="B381" s="18" t="s">
        <v>1670</v>
      </c>
      <c r="C381" s="18" t="s">
        <v>1731</v>
      </c>
      <c r="D381" s="18" t="s">
        <v>1732</v>
      </c>
      <c r="E381" s="18" t="s">
        <v>2236</v>
      </c>
      <c r="F381" s="18" t="s">
        <v>1733</v>
      </c>
      <c r="G381" s="18" t="s">
        <v>1734</v>
      </c>
      <c r="H381" s="18"/>
      <c r="I381" s="18"/>
      <c r="J381" s="18"/>
      <c r="K381" s="18"/>
      <c r="L381" s="18">
        <v>380</v>
      </c>
      <c r="M381" s="18">
        <v>236</v>
      </c>
      <c r="N381" s="18">
        <v>17</v>
      </c>
      <c r="O381" s="19">
        <v>45535</v>
      </c>
      <c r="P381" s="19" t="str">
        <f t="shared" si="5"/>
        <v>Aug</v>
      </c>
      <c r="Q381" s="20">
        <v>8</v>
      </c>
    </row>
    <row r="382" spans="1:17" x14ac:dyDescent="0.25">
      <c r="A382" s="21">
        <v>381</v>
      </c>
      <c r="B382" s="14" t="s">
        <v>1361</v>
      </c>
      <c r="C382" s="14" t="s">
        <v>382</v>
      </c>
      <c r="D382" s="14" t="s">
        <v>1735</v>
      </c>
      <c r="E382" s="14" t="s">
        <v>1736</v>
      </c>
      <c r="F382" s="14" t="s">
        <v>1737</v>
      </c>
      <c r="G382" s="14" t="s">
        <v>594</v>
      </c>
      <c r="H382" s="14"/>
      <c r="I382" s="14"/>
      <c r="J382" s="14"/>
      <c r="K382" s="14"/>
      <c r="L382" s="14">
        <v>381</v>
      </c>
      <c r="M382" s="14">
        <v>339</v>
      </c>
      <c r="N382" s="14">
        <v>42</v>
      </c>
      <c r="O382" s="15">
        <v>45700</v>
      </c>
      <c r="P382" s="15" t="str">
        <f t="shared" si="5"/>
        <v>Feb</v>
      </c>
      <c r="Q382" s="16">
        <v>10</v>
      </c>
    </row>
    <row r="383" spans="1:17" x14ac:dyDescent="0.25">
      <c r="A383" s="22">
        <v>382</v>
      </c>
      <c r="B383" s="18" t="s">
        <v>132</v>
      </c>
      <c r="C383" s="18" t="s">
        <v>1738</v>
      </c>
      <c r="D383" s="18" t="s">
        <v>1739</v>
      </c>
      <c r="E383" s="18" t="s">
        <v>1740</v>
      </c>
      <c r="F383" s="18" t="s">
        <v>1741</v>
      </c>
      <c r="G383" s="18" t="s">
        <v>1220</v>
      </c>
      <c r="H383" s="18"/>
      <c r="I383" s="18"/>
      <c r="J383" s="18"/>
      <c r="K383" s="18"/>
      <c r="L383" s="18">
        <v>382</v>
      </c>
      <c r="M383" s="18">
        <v>194</v>
      </c>
      <c r="N383" s="18">
        <v>40</v>
      </c>
      <c r="O383" s="19">
        <v>45226</v>
      </c>
      <c r="P383" s="19" t="str">
        <f t="shared" si="5"/>
        <v>Oct</v>
      </c>
      <c r="Q383" s="20">
        <v>1</v>
      </c>
    </row>
    <row r="384" spans="1:17" x14ac:dyDescent="0.25">
      <c r="A384" s="21">
        <v>383</v>
      </c>
      <c r="B384" s="14" t="s">
        <v>226</v>
      </c>
      <c r="C384" s="14" t="s">
        <v>1742</v>
      </c>
      <c r="D384" s="14" t="s">
        <v>1743</v>
      </c>
      <c r="E384" s="14" t="s">
        <v>1744</v>
      </c>
      <c r="F384" s="14" t="s">
        <v>1745</v>
      </c>
      <c r="G384" s="14" t="s">
        <v>1568</v>
      </c>
      <c r="H384" s="14"/>
      <c r="I384" s="14"/>
      <c r="J384" s="14"/>
      <c r="K384" s="14"/>
      <c r="L384" s="14">
        <v>383</v>
      </c>
      <c r="M384" s="14">
        <v>242</v>
      </c>
      <c r="N384" s="14">
        <v>49</v>
      </c>
      <c r="O384" s="15">
        <v>45695</v>
      </c>
      <c r="P384" s="15" t="str">
        <f t="shared" si="5"/>
        <v>Feb</v>
      </c>
      <c r="Q384" s="16">
        <v>2</v>
      </c>
    </row>
    <row r="385" spans="1:17" x14ac:dyDescent="0.25">
      <c r="A385" s="22">
        <v>384</v>
      </c>
      <c r="B385" s="18" t="s">
        <v>1746</v>
      </c>
      <c r="C385" s="18" t="s">
        <v>1747</v>
      </c>
      <c r="D385" s="18" t="s">
        <v>1748</v>
      </c>
      <c r="E385" s="18" t="s">
        <v>1749</v>
      </c>
      <c r="F385" s="18" t="s">
        <v>1750</v>
      </c>
      <c r="G385" s="18" t="s">
        <v>1160</v>
      </c>
      <c r="H385" s="18"/>
      <c r="I385" s="18"/>
      <c r="J385" s="18"/>
      <c r="K385" s="18"/>
      <c r="L385" s="18">
        <v>384</v>
      </c>
      <c r="M385" s="18">
        <v>187</v>
      </c>
      <c r="N385" s="18">
        <v>30</v>
      </c>
      <c r="O385" s="19">
        <v>45110</v>
      </c>
      <c r="P385" s="19" t="str">
        <f t="shared" si="5"/>
        <v>Jul</v>
      </c>
      <c r="Q385" s="20">
        <v>7</v>
      </c>
    </row>
    <row r="386" spans="1:17" x14ac:dyDescent="0.25">
      <c r="A386" s="21">
        <v>385</v>
      </c>
      <c r="B386" s="14" t="s">
        <v>1310</v>
      </c>
      <c r="C386" s="14" t="s">
        <v>156</v>
      </c>
      <c r="D386" s="14" t="s">
        <v>1751</v>
      </c>
      <c r="E386" s="14" t="s">
        <v>1752</v>
      </c>
      <c r="F386" s="14" t="s">
        <v>1753</v>
      </c>
      <c r="G386" s="14" t="s">
        <v>438</v>
      </c>
      <c r="H386" s="14"/>
      <c r="I386" s="14"/>
      <c r="J386" s="14"/>
      <c r="K386" s="14"/>
      <c r="L386" s="14">
        <v>385</v>
      </c>
      <c r="M386" s="14">
        <v>452</v>
      </c>
      <c r="N386" s="14">
        <v>25</v>
      </c>
      <c r="O386" s="15">
        <v>45717</v>
      </c>
      <c r="P386" s="15" t="str">
        <f t="shared" si="5"/>
        <v>Mar</v>
      </c>
      <c r="Q386" s="16">
        <v>2</v>
      </c>
    </row>
    <row r="387" spans="1:17" x14ac:dyDescent="0.25">
      <c r="A387" s="22">
        <v>386</v>
      </c>
      <c r="B387" s="18" t="s">
        <v>1754</v>
      </c>
      <c r="C387" s="18" t="s">
        <v>1755</v>
      </c>
      <c r="D387" s="18" t="s">
        <v>1756</v>
      </c>
      <c r="E387" s="18" t="s">
        <v>1757</v>
      </c>
      <c r="F387" s="18" t="s">
        <v>1758</v>
      </c>
      <c r="G387" s="18" t="s">
        <v>288</v>
      </c>
      <c r="H387" s="18"/>
      <c r="I387" s="18"/>
      <c r="J387" s="18"/>
      <c r="K387" s="18"/>
      <c r="L387" s="18">
        <v>386</v>
      </c>
      <c r="M387" s="18">
        <v>45</v>
      </c>
      <c r="N387" s="18">
        <v>4</v>
      </c>
      <c r="O387" s="19">
        <v>45358</v>
      </c>
      <c r="P387" s="19" t="str">
        <f t="shared" ref="P387:P450" si="6">TEXT(O387,"mmm")</f>
        <v>Mar</v>
      </c>
      <c r="Q387" s="20">
        <v>6</v>
      </c>
    </row>
    <row r="388" spans="1:17" x14ac:dyDescent="0.25">
      <c r="A388" s="21">
        <v>387</v>
      </c>
      <c r="B388" s="14" t="s">
        <v>1759</v>
      </c>
      <c r="C388" s="14" t="s">
        <v>364</v>
      </c>
      <c r="D388" s="14" t="s">
        <v>1760</v>
      </c>
      <c r="E388" s="14" t="s">
        <v>1761</v>
      </c>
      <c r="F388" s="14" t="s">
        <v>1762</v>
      </c>
      <c r="G388" s="14" t="s">
        <v>1070</v>
      </c>
      <c r="H388" s="14"/>
      <c r="I388" s="14"/>
      <c r="J388" s="14"/>
      <c r="K388" s="14"/>
      <c r="L388" s="14">
        <v>387</v>
      </c>
      <c r="M388" s="14">
        <v>428</v>
      </c>
      <c r="N388" s="14">
        <v>25</v>
      </c>
      <c r="O388" s="15">
        <v>45578</v>
      </c>
      <c r="P388" s="15" t="str">
        <f t="shared" si="6"/>
        <v>Oct</v>
      </c>
      <c r="Q388" s="16">
        <v>10</v>
      </c>
    </row>
    <row r="389" spans="1:17" x14ac:dyDescent="0.25">
      <c r="A389" s="22">
        <v>388</v>
      </c>
      <c r="B389" s="18" t="s">
        <v>683</v>
      </c>
      <c r="C389" s="18" t="s">
        <v>256</v>
      </c>
      <c r="D389" s="18" t="s">
        <v>1763</v>
      </c>
      <c r="E389" s="18" t="s">
        <v>1764</v>
      </c>
      <c r="F389" s="18" t="s">
        <v>1765</v>
      </c>
      <c r="G389" s="18" t="s">
        <v>1688</v>
      </c>
      <c r="H389" s="18"/>
      <c r="I389" s="18"/>
      <c r="J389" s="18"/>
      <c r="K389" s="18"/>
      <c r="L389" s="18">
        <v>388</v>
      </c>
      <c r="M389" s="18">
        <v>311</v>
      </c>
      <c r="N389" s="18">
        <v>38</v>
      </c>
      <c r="O389" s="19">
        <v>45341</v>
      </c>
      <c r="P389" s="19" t="str">
        <f t="shared" si="6"/>
        <v>Feb</v>
      </c>
      <c r="Q389" s="20">
        <v>4</v>
      </c>
    </row>
    <row r="390" spans="1:17" x14ac:dyDescent="0.25">
      <c r="A390" s="21">
        <v>389</v>
      </c>
      <c r="B390" s="14" t="s">
        <v>1766</v>
      </c>
      <c r="C390" s="14" t="s">
        <v>191</v>
      </c>
      <c r="D390" s="14" t="s">
        <v>1767</v>
      </c>
      <c r="E390" s="14" t="s">
        <v>1768</v>
      </c>
      <c r="F390" s="14" t="s">
        <v>1769</v>
      </c>
      <c r="G390" s="14" t="s">
        <v>65</v>
      </c>
      <c r="H390" s="14"/>
      <c r="I390" s="14"/>
      <c r="J390" s="14"/>
      <c r="K390" s="14"/>
      <c r="L390" s="14">
        <v>389</v>
      </c>
      <c r="M390" s="14">
        <v>499</v>
      </c>
      <c r="N390" s="14">
        <v>49</v>
      </c>
      <c r="O390" s="15">
        <v>45125</v>
      </c>
      <c r="P390" s="15" t="str">
        <f t="shared" si="6"/>
        <v>Jul</v>
      </c>
      <c r="Q390" s="16">
        <v>5</v>
      </c>
    </row>
    <row r="391" spans="1:17" x14ac:dyDescent="0.25">
      <c r="A391" s="22">
        <v>390</v>
      </c>
      <c r="B391" s="18" t="s">
        <v>874</v>
      </c>
      <c r="C391" s="18" t="s">
        <v>1770</v>
      </c>
      <c r="D391" s="18" t="s">
        <v>1771</v>
      </c>
      <c r="E391" s="18" t="s">
        <v>2237</v>
      </c>
      <c r="F391" s="18" t="s">
        <v>1772</v>
      </c>
      <c r="G391" s="18" t="s">
        <v>11</v>
      </c>
      <c r="H391" s="18"/>
      <c r="I391" s="18"/>
      <c r="J391" s="18"/>
      <c r="K391" s="18"/>
      <c r="L391" s="18">
        <v>390</v>
      </c>
      <c r="M391" s="18">
        <v>236</v>
      </c>
      <c r="N391" s="18">
        <v>30</v>
      </c>
      <c r="O391" s="19">
        <v>45675</v>
      </c>
      <c r="P391" s="19" t="str">
        <f t="shared" si="6"/>
        <v>Jan</v>
      </c>
      <c r="Q391" s="20">
        <v>8</v>
      </c>
    </row>
    <row r="392" spans="1:17" x14ac:dyDescent="0.25">
      <c r="A392" s="21">
        <v>391</v>
      </c>
      <c r="B392" s="14" t="s">
        <v>482</v>
      </c>
      <c r="C392" s="14" t="s">
        <v>1773</v>
      </c>
      <c r="D392" s="14" t="s">
        <v>1774</v>
      </c>
      <c r="E392" s="14" t="s">
        <v>1775</v>
      </c>
      <c r="F392" s="14" t="s">
        <v>1776</v>
      </c>
      <c r="G392" s="14" t="s">
        <v>1777</v>
      </c>
      <c r="H392" s="14"/>
      <c r="I392" s="14"/>
      <c r="J392" s="14"/>
      <c r="K392" s="14"/>
      <c r="L392" s="14">
        <v>391</v>
      </c>
      <c r="M392" s="14">
        <v>85</v>
      </c>
      <c r="N392" s="14">
        <v>37</v>
      </c>
      <c r="O392" s="15">
        <v>45567</v>
      </c>
      <c r="P392" s="15" t="str">
        <f t="shared" si="6"/>
        <v>Oct</v>
      </c>
      <c r="Q392" s="16">
        <v>5</v>
      </c>
    </row>
    <row r="393" spans="1:17" x14ac:dyDescent="0.25">
      <c r="A393" s="22">
        <v>392</v>
      </c>
      <c r="B393" s="18" t="s">
        <v>78</v>
      </c>
      <c r="C393" s="18" t="s">
        <v>1343</v>
      </c>
      <c r="D393" s="18" t="s">
        <v>1778</v>
      </c>
      <c r="E393" s="18" t="s">
        <v>1779</v>
      </c>
      <c r="F393" s="18" t="s">
        <v>1780</v>
      </c>
      <c r="G393" s="18" t="s">
        <v>1070</v>
      </c>
      <c r="H393" s="18"/>
      <c r="I393" s="18"/>
      <c r="J393" s="18"/>
      <c r="K393" s="18"/>
      <c r="L393" s="18">
        <v>392</v>
      </c>
      <c r="M393" s="18">
        <v>151</v>
      </c>
      <c r="N393" s="18">
        <v>5</v>
      </c>
      <c r="O393" s="19">
        <v>45518</v>
      </c>
      <c r="P393" s="19" t="str">
        <f t="shared" si="6"/>
        <v>Aug</v>
      </c>
      <c r="Q393" s="20">
        <v>10</v>
      </c>
    </row>
    <row r="394" spans="1:17" x14ac:dyDescent="0.25">
      <c r="A394" s="21">
        <v>393</v>
      </c>
      <c r="B394" s="14" t="s">
        <v>120</v>
      </c>
      <c r="C394" s="14" t="s">
        <v>335</v>
      </c>
      <c r="D394" s="14" t="s">
        <v>1781</v>
      </c>
      <c r="E394" s="14" t="s">
        <v>1782</v>
      </c>
      <c r="F394" s="14" t="s">
        <v>1783</v>
      </c>
      <c r="G394" s="14" t="s">
        <v>598</v>
      </c>
      <c r="H394" s="14"/>
      <c r="I394" s="14"/>
      <c r="J394" s="14"/>
      <c r="K394" s="14"/>
      <c r="L394" s="14">
        <v>393</v>
      </c>
      <c r="M394" s="14">
        <v>54</v>
      </c>
      <c r="N394" s="14">
        <v>40</v>
      </c>
      <c r="O394" s="15">
        <v>45185</v>
      </c>
      <c r="P394" s="15" t="str">
        <f t="shared" si="6"/>
        <v>Sep</v>
      </c>
      <c r="Q394" s="16">
        <v>1</v>
      </c>
    </row>
    <row r="395" spans="1:17" x14ac:dyDescent="0.25">
      <c r="A395" s="22">
        <v>394</v>
      </c>
      <c r="B395" s="18" t="s">
        <v>1784</v>
      </c>
      <c r="C395" s="18" t="s">
        <v>1785</v>
      </c>
      <c r="D395" s="18" t="s">
        <v>1786</v>
      </c>
      <c r="E395" s="18" t="s">
        <v>1787</v>
      </c>
      <c r="F395" s="18" t="s">
        <v>1788</v>
      </c>
      <c r="G395" s="18" t="s">
        <v>208</v>
      </c>
      <c r="H395" s="18"/>
      <c r="I395" s="18"/>
      <c r="J395" s="18"/>
      <c r="K395" s="18"/>
      <c r="L395" s="18">
        <v>394</v>
      </c>
      <c r="M395" s="18">
        <v>306</v>
      </c>
      <c r="N395" s="18">
        <v>18</v>
      </c>
      <c r="O395" s="19">
        <v>45080</v>
      </c>
      <c r="P395" s="19" t="str">
        <f t="shared" si="6"/>
        <v>Jun</v>
      </c>
      <c r="Q395" s="20">
        <v>10</v>
      </c>
    </row>
    <row r="396" spans="1:17" x14ac:dyDescent="0.25">
      <c r="A396" s="21">
        <v>395</v>
      </c>
      <c r="B396" s="14" t="s">
        <v>926</v>
      </c>
      <c r="C396" s="14" t="s">
        <v>25</v>
      </c>
      <c r="D396" s="14" t="s">
        <v>1789</v>
      </c>
      <c r="E396" s="14" t="s">
        <v>1790</v>
      </c>
      <c r="F396" s="14" t="s">
        <v>70</v>
      </c>
      <c r="G396" s="14" t="s">
        <v>897</v>
      </c>
      <c r="H396" s="14"/>
      <c r="I396" s="14"/>
      <c r="J396" s="14"/>
      <c r="K396" s="14"/>
      <c r="L396" s="14">
        <v>395</v>
      </c>
      <c r="M396" s="14">
        <v>269</v>
      </c>
      <c r="N396" s="14">
        <v>23</v>
      </c>
      <c r="O396" s="15">
        <v>45190</v>
      </c>
      <c r="P396" s="15" t="str">
        <f t="shared" si="6"/>
        <v>Sep</v>
      </c>
      <c r="Q396" s="16">
        <v>1</v>
      </c>
    </row>
    <row r="397" spans="1:17" x14ac:dyDescent="0.25">
      <c r="A397" s="22">
        <v>396</v>
      </c>
      <c r="B397" s="18" t="s">
        <v>1791</v>
      </c>
      <c r="C397" s="18" t="s">
        <v>560</v>
      </c>
      <c r="D397" s="18" t="s">
        <v>1792</v>
      </c>
      <c r="E397" s="18" t="s">
        <v>1793</v>
      </c>
      <c r="F397" s="18" t="s">
        <v>1794</v>
      </c>
      <c r="G397" s="18" t="s">
        <v>298</v>
      </c>
      <c r="H397" s="18"/>
      <c r="I397" s="18"/>
      <c r="J397" s="18"/>
      <c r="K397" s="18"/>
      <c r="L397" s="18">
        <v>396</v>
      </c>
      <c r="M397" s="18">
        <v>397</v>
      </c>
      <c r="N397" s="18">
        <v>21</v>
      </c>
      <c r="O397" s="19">
        <v>45264</v>
      </c>
      <c r="P397" s="19" t="str">
        <f t="shared" si="6"/>
        <v>Dec</v>
      </c>
      <c r="Q397" s="20">
        <v>3</v>
      </c>
    </row>
    <row r="398" spans="1:17" x14ac:dyDescent="0.25">
      <c r="A398" s="21">
        <v>397</v>
      </c>
      <c r="B398" s="14" t="s">
        <v>197</v>
      </c>
      <c r="C398" s="14" t="s">
        <v>1302</v>
      </c>
      <c r="D398" s="14" t="s">
        <v>1795</v>
      </c>
      <c r="E398" s="14" t="s">
        <v>1796</v>
      </c>
      <c r="F398" s="14" t="s">
        <v>1797</v>
      </c>
      <c r="G398" s="14" t="s">
        <v>641</v>
      </c>
      <c r="H398" s="14"/>
      <c r="I398" s="14"/>
      <c r="J398" s="14"/>
      <c r="K398" s="14"/>
      <c r="L398" s="14">
        <v>397</v>
      </c>
      <c r="M398" s="14">
        <v>80</v>
      </c>
      <c r="N398" s="14">
        <v>49</v>
      </c>
      <c r="O398" s="15">
        <v>45729</v>
      </c>
      <c r="P398" s="15" t="str">
        <f t="shared" si="6"/>
        <v>Mar</v>
      </c>
      <c r="Q398" s="16">
        <v>10</v>
      </c>
    </row>
    <row r="399" spans="1:17" x14ac:dyDescent="0.25">
      <c r="A399" s="22">
        <v>398</v>
      </c>
      <c r="B399" s="18" t="s">
        <v>1798</v>
      </c>
      <c r="C399" s="18" t="s">
        <v>1799</v>
      </c>
      <c r="D399" s="18" t="s">
        <v>1800</v>
      </c>
      <c r="E399" s="18" t="s">
        <v>1801</v>
      </c>
      <c r="F399" s="18" t="s">
        <v>1802</v>
      </c>
      <c r="G399" s="18" t="s">
        <v>1046</v>
      </c>
      <c r="H399" s="18"/>
      <c r="I399" s="18"/>
      <c r="J399" s="18"/>
      <c r="K399" s="18"/>
      <c r="L399" s="18">
        <v>398</v>
      </c>
      <c r="M399" s="18">
        <v>257</v>
      </c>
      <c r="N399" s="18">
        <v>26</v>
      </c>
      <c r="O399" s="19">
        <v>45454</v>
      </c>
      <c r="P399" s="19" t="str">
        <f t="shared" si="6"/>
        <v>Jun</v>
      </c>
      <c r="Q399" s="20">
        <v>4</v>
      </c>
    </row>
    <row r="400" spans="1:17" x14ac:dyDescent="0.25">
      <c r="A400" s="21">
        <v>399</v>
      </c>
      <c r="B400" s="14" t="s">
        <v>60</v>
      </c>
      <c r="C400" s="14" t="s">
        <v>915</v>
      </c>
      <c r="D400" s="14" t="s">
        <v>1803</v>
      </c>
      <c r="E400" s="14" t="s">
        <v>1804</v>
      </c>
      <c r="F400" s="14" t="s">
        <v>1805</v>
      </c>
      <c r="G400" s="14" t="s">
        <v>870</v>
      </c>
      <c r="H400" s="14"/>
      <c r="I400" s="14"/>
      <c r="J400" s="14"/>
      <c r="K400" s="14"/>
      <c r="L400" s="14">
        <v>399</v>
      </c>
      <c r="M400" s="14">
        <v>446</v>
      </c>
      <c r="N400" s="14">
        <v>32</v>
      </c>
      <c r="O400" s="15">
        <v>45396</v>
      </c>
      <c r="P400" s="15" t="str">
        <f t="shared" si="6"/>
        <v>Apr</v>
      </c>
      <c r="Q400" s="16">
        <v>8</v>
      </c>
    </row>
    <row r="401" spans="1:17" x14ac:dyDescent="0.25">
      <c r="A401" s="22">
        <v>400</v>
      </c>
      <c r="B401" s="18" t="s">
        <v>1806</v>
      </c>
      <c r="C401" s="18" t="s">
        <v>692</v>
      </c>
      <c r="D401" s="18" t="s">
        <v>1807</v>
      </c>
      <c r="E401" s="18" t="s">
        <v>1808</v>
      </c>
      <c r="F401" s="18" t="s">
        <v>1809</v>
      </c>
      <c r="G401" s="18" t="s">
        <v>1810</v>
      </c>
      <c r="H401" s="18"/>
      <c r="I401" s="18"/>
      <c r="J401" s="18"/>
      <c r="K401" s="18"/>
      <c r="L401" s="18">
        <v>400</v>
      </c>
      <c r="M401" s="18">
        <v>375</v>
      </c>
      <c r="N401" s="18">
        <v>35</v>
      </c>
      <c r="O401" s="19">
        <v>45512</v>
      </c>
      <c r="P401" s="19" t="str">
        <f t="shared" si="6"/>
        <v>Aug</v>
      </c>
      <c r="Q401" s="20">
        <v>8</v>
      </c>
    </row>
    <row r="402" spans="1:17" x14ac:dyDescent="0.25">
      <c r="A402" s="21">
        <v>401</v>
      </c>
      <c r="B402" s="14" t="s">
        <v>420</v>
      </c>
      <c r="C402" s="14" t="s">
        <v>1811</v>
      </c>
      <c r="D402" s="14" t="s">
        <v>1812</v>
      </c>
      <c r="E402" s="14" t="s">
        <v>1813</v>
      </c>
      <c r="F402" s="14" t="s">
        <v>1814</v>
      </c>
      <c r="G402" s="14" t="s">
        <v>23</v>
      </c>
      <c r="H402" s="14"/>
      <c r="I402" s="14"/>
      <c r="J402" s="14"/>
      <c r="K402" s="14"/>
      <c r="L402" s="14">
        <v>401</v>
      </c>
      <c r="M402" s="14">
        <v>389</v>
      </c>
      <c r="N402" s="14">
        <v>42</v>
      </c>
      <c r="O402" s="15">
        <v>45681</v>
      </c>
      <c r="P402" s="15" t="str">
        <f t="shared" si="6"/>
        <v>Jan</v>
      </c>
      <c r="Q402" s="16">
        <v>10</v>
      </c>
    </row>
    <row r="403" spans="1:17" x14ac:dyDescent="0.25">
      <c r="A403" s="22">
        <v>402</v>
      </c>
      <c r="B403" s="18" t="s">
        <v>1815</v>
      </c>
      <c r="C403" s="18" t="s">
        <v>1816</v>
      </c>
      <c r="D403" s="18" t="s">
        <v>1817</v>
      </c>
      <c r="E403" s="18" t="s">
        <v>2238</v>
      </c>
      <c r="F403" s="18" t="s">
        <v>1818</v>
      </c>
      <c r="G403" s="18" t="s">
        <v>419</v>
      </c>
      <c r="H403" s="18"/>
      <c r="I403" s="18"/>
      <c r="J403" s="18"/>
      <c r="K403" s="18"/>
      <c r="L403" s="18">
        <v>402</v>
      </c>
      <c r="M403" s="18">
        <v>123</v>
      </c>
      <c r="N403" s="18">
        <v>45</v>
      </c>
      <c r="O403" s="19">
        <v>45595</v>
      </c>
      <c r="P403" s="19" t="str">
        <f t="shared" si="6"/>
        <v>Oct</v>
      </c>
      <c r="Q403" s="20">
        <v>7</v>
      </c>
    </row>
    <row r="404" spans="1:17" x14ac:dyDescent="0.25">
      <c r="A404" s="21">
        <v>403</v>
      </c>
      <c r="B404" s="14" t="s">
        <v>84</v>
      </c>
      <c r="C404" s="14" t="s">
        <v>1819</v>
      </c>
      <c r="D404" s="14" t="s">
        <v>1820</v>
      </c>
      <c r="E404" s="14" t="s">
        <v>1821</v>
      </c>
      <c r="F404" s="14" t="s">
        <v>1822</v>
      </c>
      <c r="G404" s="14" t="s">
        <v>1823</v>
      </c>
      <c r="H404" s="14"/>
      <c r="I404" s="14"/>
      <c r="J404" s="14"/>
      <c r="K404" s="14"/>
      <c r="L404" s="14">
        <v>403</v>
      </c>
      <c r="M404" s="14">
        <v>295</v>
      </c>
      <c r="N404" s="14">
        <v>3</v>
      </c>
      <c r="O404" s="15">
        <v>45679</v>
      </c>
      <c r="P404" s="15" t="str">
        <f t="shared" si="6"/>
        <v>Jan</v>
      </c>
      <c r="Q404" s="16">
        <v>5</v>
      </c>
    </row>
    <row r="405" spans="1:17" x14ac:dyDescent="0.25">
      <c r="A405" s="22">
        <v>404</v>
      </c>
      <c r="B405" s="18" t="s">
        <v>1824</v>
      </c>
      <c r="C405" s="18" t="s">
        <v>1825</v>
      </c>
      <c r="D405" s="18" t="s">
        <v>1826</v>
      </c>
      <c r="E405" s="18" t="s">
        <v>1827</v>
      </c>
      <c r="F405" s="18" t="s">
        <v>1828</v>
      </c>
      <c r="G405" s="18" t="s">
        <v>438</v>
      </c>
      <c r="H405" s="18"/>
      <c r="I405" s="18"/>
      <c r="J405" s="18"/>
      <c r="K405" s="18"/>
      <c r="L405" s="18">
        <v>404</v>
      </c>
      <c r="M405" s="18">
        <v>318</v>
      </c>
      <c r="N405" s="18">
        <v>36</v>
      </c>
      <c r="O405" s="19">
        <v>45176</v>
      </c>
      <c r="P405" s="19" t="str">
        <f t="shared" si="6"/>
        <v>Sep</v>
      </c>
      <c r="Q405" s="20">
        <v>10</v>
      </c>
    </row>
    <row r="406" spans="1:17" x14ac:dyDescent="0.25">
      <c r="A406" s="21">
        <v>405</v>
      </c>
      <c r="B406" s="14" t="s">
        <v>1829</v>
      </c>
      <c r="C406" s="14" t="s">
        <v>1830</v>
      </c>
      <c r="D406" s="14" t="s">
        <v>1831</v>
      </c>
      <c r="E406" s="14" t="s">
        <v>2239</v>
      </c>
      <c r="F406" s="14" t="s">
        <v>414</v>
      </c>
      <c r="G406" s="14" t="s">
        <v>732</v>
      </c>
      <c r="H406" s="14"/>
      <c r="I406" s="14"/>
      <c r="J406" s="14"/>
      <c r="K406" s="14"/>
      <c r="L406" s="14">
        <v>405</v>
      </c>
      <c r="M406" s="14">
        <v>467</v>
      </c>
      <c r="N406" s="14">
        <v>8</v>
      </c>
      <c r="O406" s="15">
        <v>45530</v>
      </c>
      <c r="P406" s="15" t="str">
        <f t="shared" si="6"/>
        <v>Aug</v>
      </c>
      <c r="Q406" s="16">
        <v>2</v>
      </c>
    </row>
    <row r="407" spans="1:17" x14ac:dyDescent="0.25">
      <c r="A407" s="22">
        <v>406</v>
      </c>
      <c r="B407" s="18" t="s">
        <v>1832</v>
      </c>
      <c r="C407" s="18" t="s">
        <v>1833</v>
      </c>
      <c r="D407" s="18" t="s">
        <v>1834</v>
      </c>
      <c r="E407" s="18" t="s">
        <v>1835</v>
      </c>
      <c r="F407" s="18" t="s">
        <v>1836</v>
      </c>
      <c r="G407" s="18" t="s">
        <v>443</v>
      </c>
      <c r="H407" s="18"/>
      <c r="I407" s="18"/>
      <c r="J407" s="18"/>
      <c r="K407" s="18"/>
      <c r="L407" s="18">
        <v>406</v>
      </c>
      <c r="M407" s="18">
        <v>16</v>
      </c>
      <c r="N407" s="18">
        <v>36</v>
      </c>
      <c r="O407" s="19">
        <v>45370</v>
      </c>
      <c r="P407" s="19" t="str">
        <f t="shared" si="6"/>
        <v>Mar</v>
      </c>
      <c r="Q407" s="20">
        <v>10</v>
      </c>
    </row>
    <row r="408" spans="1:17" x14ac:dyDescent="0.25">
      <c r="A408" s="21">
        <v>407</v>
      </c>
      <c r="B408" s="14" t="s">
        <v>1837</v>
      </c>
      <c r="C408" s="14" t="s">
        <v>1838</v>
      </c>
      <c r="D408" s="14" t="s">
        <v>1839</v>
      </c>
      <c r="E408" s="14" t="s">
        <v>1840</v>
      </c>
      <c r="F408" s="14" t="s">
        <v>1841</v>
      </c>
      <c r="G408" s="14" t="s">
        <v>117</v>
      </c>
      <c r="H408" s="14"/>
      <c r="I408" s="14"/>
      <c r="J408" s="14"/>
      <c r="K408" s="14"/>
      <c r="L408" s="14">
        <v>407</v>
      </c>
      <c r="M408" s="14">
        <v>238</v>
      </c>
      <c r="N408" s="14">
        <v>38</v>
      </c>
      <c r="O408" s="15">
        <v>45039</v>
      </c>
      <c r="P408" s="15" t="str">
        <f t="shared" si="6"/>
        <v>Apr</v>
      </c>
      <c r="Q408" s="16">
        <v>10</v>
      </c>
    </row>
    <row r="409" spans="1:17" x14ac:dyDescent="0.25">
      <c r="A409" s="22">
        <v>408</v>
      </c>
      <c r="B409" s="18" t="s">
        <v>185</v>
      </c>
      <c r="C409" s="18" t="s">
        <v>728</v>
      </c>
      <c r="D409" s="18" t="s">
        <v>1842</v>
      </c>
      <c r="E409" s="18" t="s">
        <v>1843</v>
      </c>
      <c r="F409" s="18" t="s">
        <v>1844</v>
      </c>
      <c r="G409" s="18" t="s">
        <v>594</v>
      </c>
      <c r="H409" s="18"/>
      <c r="I409" s="18"/>
      <c r="J409" s="18"/>
      <c r="K409" s="18"/>
      <c r="L409" s="18">
        <v>408</v>
      </c>
      <c r="M409" s="18">
        <v>76</v>
      </c>
      <c r="N409" s="18">
        <v>21</v>
      </c>
      <c r="O409" s="19">
        <v>45196</v>
      </c>
      <c r="P409" s="19" t="str">
        <f t="shared" si="6"/>
        <v>Sep</v>
      </c>
      <c r="Q409" s="20">
        <v>5</v>
      </c>
    </row>
    <row r="410" spans="1:17" x14ac:dyDescent="0.25">
      <c r="A410" s="21">
        <v>409</v>
      </c>
      <c r="B410" s="14" t="s">
        <v>739</v>
      </c>
      <c r="C410" s="14" t="s">
        <v>95</v>
      </c>
      <c r="D410" s="14" t="s">
        <v>1845</v>
      </c>
      <c r="E410" s="14" t="s">
        <v>1846</v>
      </c>
      <c r="F410" s="14" t="s">
        <v>1847</v>
      </c>
      <c r="G410" s="14" t="s">
        <v>783</v>
      </c>
      <c r="H410" s="14"/>
      <c r="I410" s="14"/>
      <c r="J410" s="14"/>
      <c r="K410" s="14"/>
      <c r="L410" s="14">
        <v>409</v>
      </c>
      <c r="M410" s="14">
        <v>48</v>
      </c>
      <c r="N410" s="14">
        <v>18</v>
      </c>
      <c r="O410" s="15">
        <v>45116</v>
      </c>
      <c r="P410" s="15" t="str">
        <f t="shared" si="6"/>
        <v>Jul</v>
      </c>
      <c r="Q410" s="16">
        <v>10</v>
      </c>
    </row>
    <row r="411" spans="1:17" x14ac:dyDescent="0.25">
      <c r="A411" s="22">
        <v>410</v>
      </c>
      <c r="B411" s="18" t="s">
        <v>1099</v>
      </c>
      <c r="C411" s="18" t="s">
        <v>1080</v>
      </c>
      <c r="D411" s="18" t="s">
        <v>1848</v>
      </c>
      <c r="E411" s="18" t="s">
        <v>1849</v>
      </c>
      <c r="F411" s="18" t="s">
        <v>1850</v>
      </c>
      <c r="G411" s="18" t="s">
        <v>598</v>
      </c>
      <c r="H411" s="18"/>
      <c r="I411" s="18"/>
      <c r="J411" s="18"/>
      <c r="K411" s="18"/>
      <c r="L411" s="18">
        <v>410</v>
      </c>
      <c r="M411" s="18">
        <v>385</v>
      </c>
      <c r="N411" s="18">
        <v>3</v>
      </c>
      <c r="O411" s="19">
        <v>45480</v>
      </c>
      <c r="P411" s="19" t="str">
        <f t="shared" si="6"/>
        <v>Jul</v>
      </c>
      <c r="Q411" s="20">
        <v>6</v>
      </c>
    </row>
    <row r="412" spans="1:17" x14ac:dyDescent="0.25">
      <c r="A412" s="21">
        <v>411</v>
      </c>
      <c r="B412" s="14" t="s">
        <v>524</v>
      </c>
      <c r="C412" s="14" t="s">
        <v>449</v>
      </c>
      <c r="D412" s="14" t="s">
        <v>1851</v>
      </c>
      <c r="E412" s="14" t="s">
        <v>1852</v>
      </c>
      <c r="F412" s="14" t="s">
        <v>1853</v>
      </c>
      <c r="G412" s="14" t="s">
        <v>935</v>
      </c>
      <c r="H412" s="14"/>
      <c r="I412" s="14"/>
      <c r="J412" s="14"/>
      <c r="K412" s="14"/>
      <c r="L412" s="14">
        <v>411</v>
      </c>
      <c r="M412" s="14">
        <v>131</v>
      </c>
      <c r="N412" s="14">
        <v>43</v>
      </c>
      <c r="O412" s="15">
        <v>45513</v>
      </c>
      <c r="P412" s="15" t="str">
        <f t="shared" si="6"/>
        <v>Aug</v>
      </c>
      <c r="Q412" s="16">
        <v>1</v>
      </c>
    </row>
    <row r="413" spans="1:17" x14ac:dyDescent="0.25">
      <c r="A413" s="22">
        <v>412</v>
      </c>
      <c r="B413" s="18" t="s">
        <v>659</v>
      </c>
      <c r="C413" s="18" t="s">
        <v>1854</v>
      </c>
      <c r="D413" s="18" t="s">
        <v>1855</v>
      </c>
      <c r="E413" s="18" t="s">
        <v>1856</v>
      </c>
      <c r="F413" s="18" t="s">
        <v>1857</v>
      </c>
      <c r="G413" s="18" t="s">
        <v>1858</v>
      </c>
      <c r="H413" s="18"/>
      <c r="I413" s="18"/>
      <c r="J413" s="18"/>
      <c r="K413" s="18"/>
      <c r="L413" s="18">
        <v>412</v>
      </c>
      <c r="M413" s="18">
        <v>42</v>
      </c>
      <c r="N413" s="18">
        <v>30</v>
      </c>
      <c r="O413" s="19">
        <v>45077</v>
      </c>
      <c r="P413" s="19" t="str">
        <f t="shared" si="6"/>
        <v>May</v>
      </c>
      <c r="Q413" s="20">
        <v>10</v>
      </c>
    </row>
    <row r="414" spans="1:17" x14ac:dyDescent="0.25">
      <c r="A414" s="21">
        <v>413</v>
      </c>
      <c r="B414" s="14" t="s">
        <v>167</v>
      </c>
      <c r="C414" s="14" t="s">
        <v>487</v>
      </c>
      <c r="D414" s="14" t="s">
        <v>1859</v>
      </c>
      <c r="E414" s="14" t="s">
        <v>1860</v>
      </c>
      <c r="F414" s="14" t="s">
        <v>1861</v>
      </c>
      <c r="G414" s="14" t="s">
        <v>1862</v>
      </c>
      <c r="H414" s="14"/>
      <c r="I414" s="14"/>
      <c r="J414" s="14"/>
      <c r="K414" s="14"/>
      <c r="L414" s="14">
        <v>413</v>
      </c>
      <c r="M414" s="14">
        <v>145</v>
      </c>
      <c r="N414" s="14">
        <v>30</v>
      </c>
      <c r="O414" s="15">
        <v>45100</v>
      </c>
      <c r="P414" s="15" t="str">
        <f t="shared" si="6"/>
        <v>Jun</v>
      </c>
      <c r="Q414" s="16">
        <v>6</v>
      </c>
    </row>
    <row r="415" spans="1:17" x14ac:dyDescent="0.25">
      <c r="A415" s="22">
        <v>414</v>
      </c>
      <c r="B415" s="18" t="s">
        <v>7</v>
      </c>
      <c r="C415" s="18" t="s">
        <v>728</v>
      </c>
      <c r="D415" s="18" t="s">
        <v>1863</v>
      </c>
      <c r="E415" s="18" t="s">
        <v>1864</v>
      </c>
      <c r="F415" s="18" t="s">
        <v>1865</v>
      </c>
      <c r="G415" s="18" t="s">
        <v>1360</v>
      </c>
      <c r="H415" s="18"/>
      <c r="I415" s="18"/>
      <c r="J415" s="18"/>
      <c r="K415" s="18"/>
      <c r="L415" s="18">
        <v>414</v>
      </c>
      <c r="M415" s="18">
        <v>214</v>
      </c>
      <c r="N415" s="18">
        <v>19</v>
      </c>
      <c r="O415" s="19">
        <v>45173</v>
      </c>
      <c r="P415" s="19" t="str">
        <f t="shared" si="6"/>
        <v>Sep</v>
      </c>
      <c r="Q415" s="20">
        <v>9</v>
      </c>
    </row>
    <row r="416" spans="1:17" x14ac:dyDescent="0.25">
      <c r="A416" s="21">
        <v>415</v>
      </c>
      <c r="B416" s="14" t="s">
        <v>578</v>
      </c>
      <c r="C416" s="14" t="s">
        <v>1747</v>
      </c>
      <c r="D416" s="14" t="s">
        <v>1866</v>
      </c>
      <c r="E416" s="14" t="s">
        <v>1867</v>
      </c>
      <c r="F416" s="14" t="s">
        <v>1868</v>
      </c>
      <c r="G416" s="14" t="s">
        <v>1351</v>
      </c>
      <c r="H416" s="14"/>
      <c r="I416" s="14"/>
      <c r="J416" s="14"/>
      <c r="K416" s="14"/>
      <c r="L416" s="14">
        <v>415</v>
      </c>
      <c r="M416" s="14">
        <v>107</v>
      </c>
      <c r="N416" s="14">
        <v>44</v>
      </c>
      <c r="O416" s="15">
        <v>45735</v>
      </c>
      <c r="P416" s="15" t="str">
        <f t="shared" si="6"/>
        <v>Mar</v>
      </c>
      <c r="Q416" s="16">
        <v>6</v>
      </c>
    </row>
    <row r="417" spans="1:17" x14ac:dyDescent="0.25">
      <c r="A417" s="22">
        <v>416</v>
      </c>
      <c r="B417" s="18" t="s">
        <v>1869</v>
      </c>
      <c r="C417" s="18" t="s">
        <v>740</v>
      </c>
      <c r="D417" s="18" t="s">
        <v>1870</v>
      </c>
      <c r="E417" s="18" t="s">
        <v>1871</v>
      </c>
      <c r="F417" s="18" t="s">
        <v>1872</v>
      </c>
      <c r="G417" s="18" t="s">
        <v>125</v>
      </c>
      <c r="H417" s="18"/>
      <c r="I417" s="18"/>
      <c r="J417" s="18"/>
      <c r="K417" s="18"/>
      <c r="L417" s="18">
        <v>416</v>
      </c>
      <c r="M417" s="18">
        <v>43</v>
      </c>
      <c r="N417" s="18">
        <v>43</v>
      </c>
      <c r="O417" s="19">
        <v>45205</v>
      </c>
      <c r="P417" s="19" t="str">
        <f t="shared" si="6"/>
        <v>Oct</v>
      </c>
      <c r="Q417" s="20">
        <v>2</v>
      </c>
    </row>
    <row r="418" spans="1:17" x14ac:dyDescent="0.25">
      <c r="A418" s="21">
        <v>417</v>
      </c>
      <c r="B418" s="14" t="s">
        <v>1873</v>
      </c>
      <c r="C418" s="14" t="s">
        <v>492</v>
      </c>
      <c r="D418" s="14" t="s">
        <v>1874</v>
      </c>
      <c r="E418" s="14" t="s">
        <v>2240</v>
      </c>
      <c r="F418" s="14" t="s">
        <v>1875</v>
      </c>
      <c r="G418" s="14" t="s">
        <v>1876</v>
      </c>
      <c r="H418" s="14"/>
      <c r="I418" s="14"/>
      <c r="J418" s="14"/>
      <c r="K418" s="14"/>
      <c r="L418" s="14">
        <v>417</v>
      </c>
      <c r="M418" s="14">
        <v>493</v>
      </c>
      <c r="N418" s="14">
        <v>41</v>
      </c>
      <c r="O418" s="15">
        <v>45189</v>
      </c>
      <c r="P418" s="15" t="str">
        <f t="shared" si="6"/>
        <v>Sep</v>
      </c>
      <c r="Q418" s="16">
        <v>4</v>
      </c>
    </row>
    <row r="419" spans="1:17" x14ac:dyDescent="0.25">
      <c r="A419" s="22">
        <v>418</v>
      </c>
      <c r="B419" s="18" t="s">
        <v>1877</v>
      </c>
      <c r="C419" s="18" t="s">
        <v>1833</v>
      </c>
      <c r="D419" s="18" t="s">
        <v>1878</v>
      </c>
      <c r="E419" s="18" t="s">
        <v>1879</v>
      </c>
      <c r="F419" s="18" t="s">
        <v>1880</v>
      </c>
      <c r="G419" s="18" t="s">
        <v>1300</v>
      </c>
      <c r="H419" s="18"/>
      <c r="I419" s="18"/>
      <c r="J419" s="18"/>
      <c r="K419" s="18"/>
      <c r="L419" s="18">
        <v>418</v>
      </c>
      <c r="M419" s="18">
        <v>223</v>
      </c>
      <c r="N419" s="18">
        <v>46</v>
      </c>
      <c r="O419" s="19">
        <v>45599</v>
      </c>
      <c r="P419" s="19" t="str">
        <f t="shared" si="6"/>
        <v>Nov</v>
      </c>
      <c r="Q419" s="20">
        <v>5</v>
      </c>
    </row>
    <row r="420" spans="1:17" x14ac:dyDescent="0.25">
      <c r="A420" s="21">
        <v>419</v>
      </c>
      <c r="B420" s="14" t="s">
        <v>1030</v>
      </c>
      <c r="C420" s="14" t="s">
        <v>987</v>
      </c>
      <c r="D420" s="14" t="s">
        <v>1881</v>
      </c>
      <c r="E420" s="14" t="s">
        <v>1882</v>
      </c>
      <c r="F420" s="14" t="s">
        <v>1883</v>
      </c>
      <c r="G420" s="14" t="s">
        <v>842</v>
      </c>
      <c r="H420" s="14"/>
      <c r="I420" s="14"/>
      <c r="J420" s="14"/>
      <c r="K420" s="14"/>
      <c r="L420" s="14">
        <v>419</v>
      </c>
      <c r="M420" s="14">
        <v>304</v>
      </c>
      <c r="N420" s="14">
        <v>17</v>
      </c>
      <c r="O420" s="15">
        <v>45103</v>
      </c>
      <c r="P420" s="15" t="str">
        <f t="shared" si="6"/>
        <v>Jun</v>
      </c>
      <c r="Q420" s="16">
        <v>10</v>
      </c>
    </row>
    <row r="421" spans="1:17" x14ac:dyDescent="0.25">
      <c r="A421" s="22">
        <v>420</v>
      </c>
      <c r="B421" s="18" t="s">
        <v>106</v>
      </c>
      <c r="C421" s="18" t="s">
        <v>1884</v>
      </c>
      <c r="D421" s="18" t="s">
        <v>1885</v>
      </c>
      <c r="E421" s="18" t="s">
        <v>2241</v>
      </c>
      <c r="F421" s="18" t="s">
        <v>1886</v>
      </c>
      <c r="G421" s="18" t="s">
        <v>463</v>
      </c>
      <c r="H421" s="18"/>
      <c r="I421" s="18"/>
      <c r="J421" s="18"/>
      <c r="K421" s="18"/>
      <c r="L421" s="18">
        <v>420</v>
      </c>
      <c r="M421" s="18">
        <v>447</v>
      </c>
      <c r="N421" s="18">
        <v>21</v>
      </c>
      <c r="O421" s="19">
        <v>45097</v>
      </c>
      <c r="P421" s="19" t="str">
        <f t="shared" si="6"/>
        <v>Jun</v>
      </c>
      <c r="Q421" s="20">
        <v>5</v>
      </c>
    </row>
    <row r="422" spans="1:17" x14ac:dyDescent="0.25">
      <c r="A422" s="21">
        <v>421</v>
      </c>
      <c r="B422" s="14" t="s">
        <v>1887</v>
      </c>
      <c r="C422" s="14" t="s">
        <v>1888</v>
      </c>
      <c r="D422" s="14" t="s">
        <v>1889</v>
      </c>
      <c r="E422" s="14" t="s">
        <v>2242</v>
      </c>
      <c r="F422" s="14" t="s">
        <v>1890</v>
      </c>
      <c r="G422" s="14" t="s">
        <v>514</v>
      </c>
      <c r="H422" s="14"/>
      <c r="I422" s="14"/>
      <c r="J422" s="14"/>
      <c r="K422" s="14"/>
      <c r="L422" s="14">
        <v>421</v>
      </c>
      <c r="M422" s="14">
        <v>461</v>
      </c>
      <c r="N422" s="14">
        <v>22</v>
      </c>
      <c r="O422" s="15">
        <v>45217</v>
      </c>
      <c r="P422" s="15" t="str">
        <f t="shared" si="6"/>
        <v>Oct</v>
      </c>
      <c r="Q422" s="16">
        <v>1</v>
      </c>
    </row>
    <row r="423" spans="1:17" x14ac:dyDescent="0.25">
      <c r="A423" s="22">
        <v>422</v>
      </c>
      <c r="B423" s="18" t="s">
        <v>72</v>
      </c>
      <c r="C423" s="18" t="s">
        <v>1747</v>
      </c>
      <c r="D423" s="18" t="s">
        <v>1891</v>
      </c>
      <c r="E423" s="18" t="s">
        <v>2243</v>
      </c>
      <c r="F423" s="18" t="s">
        <v>1892</v>
      </c>
      <c r="G423" s="18" t="s">
        <v>184</v>
      </c>
      <c r="H423" s="18"/>
      <c r="I423" s="18"/>
      <c r="J423" s="18"/>
      <c r="K423" s="18"/>
      <c r="L423" s="18">
        <v>422</v>
      </c>
      <c r="M423" s="18">
        <v>485</v>
      </c>
      <c r="N423" s="18">
        <v>20</v>
      </c>
      <c r="O423" s="19">
        <v>45429</v>
      </c>
      <c r="P423" s="19" t="str">
        <f t="shared" si="6"/>
        <v>May</v>
      </c>
      <c r="Q423" s="20">
        <v>1</v>
      </c>
    </row>
    <row r="424" spans="1:17" x14ac:dyDescent="0.25">
      <c r="A424" s="21">
        <v>423</v>
      </c>
      <c r="B424" s="14" t="s">
        <v>1893</v>
      </c>
      <c r="C424" s="14" t="s">
        <v>838</v>
      </c>
      <c r="D424" s="14" t="s">
        <v>1894</v>
      </c>
      <c r="E424" s="14" t="s">
        <v>1895</v>
      </c>
      <c r="F424" s="14" t="s">
        <v>1896</v>
      </c>
      <c r="G424" s="14" t="s">
        <v>1715</v>
      </c>
      <c r="H424" s="14"/>
      <c r="I424" s="14"/>
      <c r="J424" s="14"/>
      <c r="K424" s="14"/>
      <c r="L424" s="14">
        <v>423</v>
      </c>
      <c r="M424" s="14">
        <v>368</v>
      </c>
      <c r="N424" s="14">
        <v>9</v>
      </c>
      <c r="O424" s="15">
        <v>45390</v>
      </c>
      <c r="P424" s="15" t="str">
        <f t="shared" si="6"/>
        <v>Apr</v>
      </c>
      <c r="Q424" s="16">
        <v>10</v>
      </c>
    </row>
    <row r="425" spans="1:17" x14ac:dyDescent="0.25">
      <c r="A425" s="22">
        <v>424</v>
      </c>
      <c r="B425" s="18" t="s">
        <v>1897</v>
      </c>
      <c r="C425" s="18" t="s">
        <v>421</v>
      </c>
      <c r="D425" s="18" t="s">
        <v>1898</v>
      </c>
      <c r="E425" s="18" t="s">
        <v>1899</v>
      </c>
      <c r="F425" s="18" t="s">
        <v>1900</v>
      </c>
      <c r="G425" s="18" t="s">
        <v>558</v>
      </c>
      <c r="H425" s="18"/>
      <c r="I425" s="18"/>
      <c r="J425" s="18"/>
      <c r="K425" s="18"/>
      <c r="L425" s="18">
        <v>424</v>
      </c>
      <c r="M425" s="18">
        <v>479</v>
      </c>
      <c r="N425" s="18">
        <v>40</v>
      </c>
      <c r="O425" s="19">
        <v>45687</v>
      </c>
      <c r="P425" s="19" t="str">
        <f t="shared" si="6"/>
        <v>Jan</v>
      </c>
      <c r="Q425" s="20">
        <v>1</v>
      </c>
    </row>
    <row r="426" spans="1:17" x14ac:dyDescent="0.25">
      <c r="A426" s="21">
        <v>425</v>
      </c>
      <c r="B426" s="14" t="s">
        <v>1228</v>
      </c>
      <c r="C426" s="14" t="s">
        <v>1901</v>
      </c>
      <c r="D426" s="14" t="s">
        <v>1902</v>
      </c>
      <c r="E426" s="14" t="s">
        <v>1903</v>
      </c>
      <c r="F426" s="14" t="s">
        <v>1904</v>
      </c>
      <c r="G426" s="14" t="s">
        <v>71</v>
      </c>
      <c r="H426" s="14"/>
      <c r="I426" s="14"/>
      <c r="J426" s="14"/>
      <c r="K426" s="14"/>
      <c r="L426" s="14">
        <v>425</v>
      </c>
      <c r="M426" s="14">
        <v>100</v>
      </c>
      <c r="N426" s="14">
        <v>6</v>
      </c>
      <c r="O426" s="15">
        <v>45270</v>
      </c>
      <c r="P426" s="15" t="str">
        <f t="shared" si="6"/>
        <v>Dec</v>
      </c>
      <c r="Q426" s="16">
        <v>4</v>
      </c>
    </row>
    <row r="427" spans="1:17" x14ac:dyDescent="0.25">
      <c r="A427" s="22">
        <v>426</v>
      </c>
      <c r="B427" s="18" t="s">
        <v>1905</v>
      </c>
      <c r="C427" s="18" t="s">
        <v>1830</v>
      </c>
      <c r="D427" s="18" t="s">
        <v>1906</v>
      </c>
      <c r="E427" s="18" t="s">
        <v>1907</v>
      </c>
      <c r="F427" s="18" t="s">
        <v>1908</v>
      </c>
      <c r="G427" s="18" t="s">
        <v>117</v>
      </c>
      <c r="H427" s="18"/>
      <c r="I427" s="18"/>
      <c r="J427" s="18"/>
      <c r="K427" s="18"/>
      <c r="L427" s="18">
        <v>426</v>
      </c>
      <c r="M427" s="18">
        <v>231</v>
      </c>
      <c r="N427" s="18">
        <v>16</v>
      </c>
      <c r="O427" s="19">
        <v>45086</v>
      </c>
      <c r="P427" s="19" t="str">
        <f t="shared" si="6"/>
        <v>Jun</v>
      </c>
      <c r="Q427" s="20">
        <v>4</v>
      </c>
    </row>
    <row r="428" spans="1:17" x14ac:dyDescent="0.25">
      <c r="A428" s="21">
        <v>427</v>
      </c>
      <c r="B428" s="14" t="s">
        <v>1909</v>
      </c>
      <c r="C428" s="14" t="s">
        <v>1910</v>
      </c>
      <c r="D428" s="14" t="s">
        <v>1911</v>
      </c>
      <c r="E428" s="14" t="s">
        <v>1912</v>
      </c>
      <c r="F428" s="14" t="s">
        <v>1913</v>
      </c>
      <c r="G428" s="14" t="s">
        <v>219</v>
      </c>
      <c r="H428" s="14"/>
      <c r="I428" s="14"/>
      <c r="J428" s="14"/>
      <c r="K428" s="14"/>
      <c r="L428" s="14">
        <v>427</v>
      </c>
      <c r="M428" s="14">
        <v>73</v>
      </c>
      <c r="N428" s="14">
        <v>42</v>
      </c>
      <c r="O428" s="15">
        <v>45579</v>
      </c>
      <c r="P428" s="15" t="str">
        <f t="shared" si="6"/>
        <v>Oct</v>
      </c>
      <c r="Q428" s="16">
        <v>6</v>
      </c>
    </row>
    <row r="429" spans="1:17" x14ac:dyDescent="0.25">
      <c r="A429" s="22">
        <v>428</v>
      </c>
      <c r="B429" s="18" t="s">
        <v>1914</v>
      </c>
      <c r="C429" s="18" t="s">
        <v>1915</v>
      </c>
      <c r="D429" s="18" t="s">
        <v>1916</v>
      </c>
      <c r="E429" s="18" t="s">
        <v>1917</v>
      </c>
      <c r="F429" s="18" t="s">
        <v>1918</v>
      </c>
      <c r="G429" s="18" t="s">
        <v>1479</v>
      </c>
      <c r="H429" s="18"/>
      <c r="I429" s="18"/>
      <c r="J429" s="18"/>
      <c r="K429" s="18"/>
      <c r="L429" s="18">
        <v>428</v>
      </c>
      <c r="M429" s="18">
        <v>375</v>
      </c>
      <c r="N429" s="18">
        <v>6</v>
      </c>
      <c r="O429" s="19">
        <v>45094</v>
      </c>
      <c r="P429" s="19" t="str">
        <f t="shared" si="6"/>
        <v>Jun</v>
      </c>
      <c r="Q429" s="20">
        <v>9</v>
      </c>
    </row>
    <row r="430" spans="1:17" x14ac:dyDescent="0.25">
      <c r="A430" s="21">
        <v>429</v>
      </c>
      <c r="B430" s="14" t="s">
        <v>1919</v>
      </c>
      <c r="C430" s="14" t="s">
        <v>1612</v>
      </c>
      <c r="D430" s="14" t="s">
        <v>1920</v>
      </c>
      <c r="E430" s="14" t="s">
        <v>1921</v>
      </c>
      <c r="F430" s="14" t="s">
        <v>1922</v>
      </c>
      <c r="G430" s="14" t="s">
        <v>355</v>
      </c>
      <c r="H430" s="14"/>
      <c r="I430" s="14"/>
      <c r="J430" s="14"/>
      <c r="K430" s="14"/>
      <c r="L430" s="14">
        <v>429</v>
      </c>
      <c r="M430" s="14">
        <v>63</v>
      </c>
      <c r="N430" s="14">
        <v>22</v>
      </c>
      <c r="O430" s="15">
        <v>45762</v>
      </c>
      <c r="P430" s="15" t="str">
        <f t="shared" si="6"/>
        <v>Apr</v>
      </c>
      <c r="Q430" s="16">
        <v>2</v>
      </c>
    </row>
    <row r="431" spans="1:17" x14ac:dyDescent="0.25">
      <c r="A431" s="22">
        <v>430</v>
      </c>
      <c r="B431" s="18" t="s">
        <v>797</v>
      </c>
      <c r="C431" s="18" t="s">
        <v>1677</v>
      </c>
      <c r="D431" s="18" t="s">
        <v>1923</v>
      </c>
      <c r="E431" s="18" t="s">
        <v>1924</v>
      </c>
      <c r="F431" s="18" t="s">
        <v>1925</v>
      </c>
      <c r="G431" s="18" t="s">
        <v>1385</v>
      </c>
      <c r="H431" s="18"/>
      <c r="I431" s="18"/>
      <c r="J431" s="18"/>
      <c r="K431" s="18"/>
      <c r="L431" s="18">
        <v>430</v>
      </c>
      <c r="M431" s="18">
        <v>412</v>
      </c>
      <c r="N431" s="18">
        <v>39</v>
      </c>
      <c r="O431" s="19">
        <v>45530</v>
      </c>
      <c r="P431" s="19" t="str">
        <f t="shared" si="6"/>
        <v>Aug</v>
      </c>
      <c r="Q431" s="20">
        <v>5</v>
      </c>
    </row>
    <row r="432" spans="1:17" x14ac:dyDescent="0.25">
      <c r="A432" s="21">
        <v>431</v>
      </c>
      <c r="B432" s="14" t="s">
        <v>84</v>
      </c>
      <c r="C432" s="14" t="s">
        <v>1926</v>
      </c>
      <c r="D432" s="14" t="s">
        <v>1927</v>
      </c>
      <c r="E432" s="14" t="s">
        <v>1928</v>
      </c>
      <c r="F432" s="14" t="s">
        <v>1929</v>
      </c>
      <c r="G432" s="14" t="s">
        <v>996</v>
      </c>
      <c r="H432" s="14"/>
      <c r="I432" s="14"/>
      <c r="J432" s="14"/>
      <c r="K432" s="14"/>
      <c r="L432" s="14">
        <v>431</v>
      </c>
      <c r="M432" s="14">
        <v>27</v>
      </c>
      <c r="N432" s="14">
        <v>39</v>
      </c>
      <c r="O432" s="15">
        <v>45363</v>
      </c>
      <c r="P432" s="15" t="str">
        <f t="shared" si="6"/>
        <v>Mar</v>
      </c>
      <c r="Q432" s="16">
        <v>3</v>
      </c>
    </row>
    <row r="433" spans="1:17" x14ac:dyDescent="0.25">
      <c r="A433" s="22">
        <v>432</v>
      </c>
      <c r="B433" s="18" t="s">
        <v>1930</v>
      </c>
      <c r="C433" s="18" t="s">
        <v>1931</v>
      </c>
      <c r="D433" s="18" t="s">
        <v>1932</v>
      </c>
      <c r="E433" s="18" t="s">
        <v>1933</v>
      </c>
      <c r="F433" s="18" t="s">
        <v>1934</v>
      </c>
      <c r="G433" s="18" t="s">
        <v>558</v>
      </c>
      <c r="H433" s="18"/>
      <c r="I433" s="18"/>
      <c r="J433" s="18"/>
      <c r="K433" s="18"/>
      <c r="L433" s="18">
        <v>432</v>
      </c>
      <c r="M433" s="18">
        <v>393</v>
      </c>
      <c r="N433" s="18">
        <v>31</v>
      </c>
      <c r="O433" s="19">
        <v>45284</v>
      </c>
      <c r="P433" s="19" t="str">
        <f t="shared" si="6"/>
        <v>Dec</v>
      </c>
      <c r="Q433" s="20">
        <v>6</v>
      </c>
    </row>
    <row r="434" spans="1:17" x14ac:dyDescent="0.25">
      <c r="A434" s="21">
        <v>433</v>
      </c>
      <c r="B434" s="14" t="s">
        <v>66</v>
      </c>
      <c r="C434" s="14" t="s">
        <v>1825</v>
      </c>
      <c r="D434" s="14" t="s">
        <v>1935</v>
      </c>
      <c r="E434" s="14" t="s">
        <v>1936</v>
      </c>
      <c r="F434" s="14" t="s">
        <v>1937</v>
      </c>
      <c r="G434" s="14" t="s">
        <v>99</v>
      </c>
      <c r="H434" s="14"/>
      <c r="I434" s="14"/>
      <c r="J434" s="14"/>
      <c r="K434" s="14"/>
      <c r="L434" s="14">
        <v>433</v>
      </c>
      <c r="M434" s="14">
        <v>416</v>
      </c>
      <c r="N434" s="14">
        <v>30</v>
      </c>
      <c r="O434" s="15">
        <v>45359</v>
      </c>
      <c r="P434" s="15" t="str">
        <f t="shared" si="6"/>
        <v>Mar</v>
      </c>
      <c r="Q434" s="16">
        <v>6</v>
      </c>
    </row>
    <row r="435" spans="1:17" x14ac:dyDescent="0.25">
      <c r="A435" s="22">
        <v>434</v>
      </c>
      <c r="B435" s="18" t="s">
        <v>429</v>
      </c>
      <c r="C435" s="18" t="s">
        <v>13</v>
      </c>
      <c r="D435" s="18" t="s">
        <v>1938</v>
      </c>
      <c r="E435" s="18" t="s">
        <v>1939</v>
      </c>
      <c r="F435" s="18" t="s">
        <v>1940</v>
      </c>
      <c r="G435" s="18" t="s">
        <v>1941</v>
      </c>
      <c r="H435" s="18"/>
      <c r="I435" s="18"/>
      <c r="J435" s="18"/>
      <c r="K435" s="18"/>
      <c r="L435" s="18">
        <v>434</v>
      </c>
      <c r="M435" s="18">
        <v>56</v>
      </c>
      <c r="N435" s="18">
        <v>20</v>
      </c>
      <c r="O435" s="19">
        <v>45765</v>
      </c>
      <c r="P435" s="19" t="str">
        <f t="shared" si="6"/>
        <v>Apr</v>
      </c>
      <c r="Q435" s="20">
        <v>8</v>
      </c>
    </row>
    <row r="436" spans="1:17" x14ac:dyDescent="0.25">
      <c r="A436" s="21">
        <v>435</v>
      </c>
      <c r="B436" s="14" t="s">
        <v>1914</v>
      </c>
      <c r="C436" s="14" t="s">
        <v>1555</v>
      </c>
      <c r="D436" s="14" t="s">
        <v>1942</v>
      </c>
      <c r="E436" s="14" t="s">
        <v>1943</v>
      </c>
      <c r="F436" s="14" t="s">
        <v>1944</v>
      </c>
      <c r="G436" s="14" t="s">
        <v>1628</v>
      </c>
      <c r="H436" s="14"/>
      <c r="I436" s="14"/>
      <c r="J436" s="14"/>
      <c r="K436" s="14"/>
      <c r="L436" s="14">
        <v>435</v>
      </c>
      <c r="M436" s="14">
        <v>52</v>
      </c>
      <c r="N436" s="14">
        <v>7</v>
      </c>
      <c r="O436" s="15">
        <v>45673</v>
      </c>
      <c r="P436" s="15" t="str">
        <f t="shared" si="6"/>
        <v>Jan</v>
      </c>
      <c r="Q436" s="16">
        <v>9</v>
      </c>
    </row>
    <row r="437" spans="1:17" x14ac:dyDescent="0.25">
      <c r="A437" s="22">
        <v>436</v>
      </c>
      <c r="B437" s="18" t="s">
        <v>1440</v>
      </c>
      <c r="C437" s="18" t="s">
        <v>755</v>
      </c>
      <c r="D437" s="18" t="s">
        <v>1945</v>
      </c>
      <c r="E437" s="18" t="s">
        <v>1946</v>
      </c>
      <c r="F437" s="18" t="s">
        <v>1947</v>
      </c>
      <c r="G437" s="18" t="s">
        <v>1948</v>
      </c>
      <c r="H437" s="18"/>
      <c r="I437" s="18"/>
      <c r="J437" s="18"/>
      <c r="K437" s="18"/>
      <c r="L437" s="18">
        <v>436</v>
      </c>
      <c r="M437" s="18">
        <v>199</v>
      </c>
      <c r="N437" s="18">
        <v>17</v>
      </c>
      <c r="O437" s="19">
        <v>45532</v>
      </c>
      <c r="P437" s="19" t="str">
        <f t="shared" si="6"/>
        <v>Aug</v>
      </c>
      <c r="Q437" s="20">
        <v>2</v>
      </c>
    </row>
    <row r="438" spans="1:17" x14ac:dyDescent="0.25">
      <c r="A438" s="21">
        <v>437</v>
      </c>
      <c r="B438" s="14" t="s">
        <v>1278</v>
      </c>
      <c r="C438" s="14" t="s">
        <v>761</v>
      </c>
      <c r="D438" s="14" t="s">
        <v>1949</v>
      </c>
      <c r="E438" s="14" t="s">
        <v>2244</v>
      </c>
      <c r="F438" s="14" t="s">
        <v>1950</v>
      </c>
      <c r="G438" s="14" t="s">
        <v>996</v>
      </c>
      <c r="H438" s="14"/>
      <c r="I438" s="14"/>
      <c r="J438" s="14"/>
      <c r="K438" s="14"/>
      <c r="L438" s="14">
        <v>437</v>
      </c>
      <c r="M438" s="14">
        <v>327</v>
      </c>
      <c r="N438" s="14">
        <v>5</v>
      </c>
      <c r="O438" s="15">
        <v>45572</v>
      </c>
      <c r="P438" s="15" t="str">
        <f t="shared" si="6"/>
        <v>Oct</v>
      </c>
      <c r="Q438" s="16">
        <v>5</v>
      </c>
    </row>
    <row r="439" spans="1:17" x14ac:dyDescent="0.25">
      <c r="A439" s="22">
        <v>438</v>
      </c>
      <c r="B439" s="18" t="s">
        <v>24</v>
      </c>
      <c r="C439" s="18" t="s">
        <v>643</v>
      </c>
      <c r="D439" s="18" t="s">
        <v>1951</v>
      </c>
      <c r="E439" s="18" t="s">
        <v>1952</v>
      </c>
      <c r="F439" s="18" t="s">
        <v>1953</v>
      </c>
      <c r="G439" s="18" t="s">
        <v>542</v>
      </c>
      <c r="H439" s="18"/>
      <c r="I439" s="18"/>
      <c r="J439" s="18"/>
      <c r="K439" s="18"/>
      <c r="L439" s="18">
        <v>438</v>
      </c>
      <c r="M439" s="18">
        <v>411</v>
      </c>
      <c r="N439" s="18">
        <v>34</v>
      </c>
      <c r="O439" s="19">
        <v>45625</v>
      </c>
      <c r="P439" s="19" t="str">
        <f t="shared" si="6"/>
        <v>Nov</v>
      </c>
      <c r="Q439" s="20">
        <v>2</v>
      </c>
    </row>
    <row r="440" spans="1:17" x14ac:dyDescent="0.25">
      <c r="A440" s="21">
        <v>439</v>
      </c>
      <c r="B440" s="14" t="s">
        <v>398</v>
      </c>
      <c r="C440" s="14" t="s">
        <v>1058</v>
      </c>
      <c r="D440" s="14" t="s">
        <v>1954</v>
      </c>
      <c r="E440" s="14" t="s">
        <v>1955</v>
      </c>
      <c r="F440" s="14" t="s">
        <v>1654</v>
      </c>
      <c r="G440" s="14" t="s">
        <v>1956</v>
      </c>
      <c r="H440" s="14"/>
      <c r="I440" s="14"/>
      <c r="J440" s="14"/>
      <c r="K440" s="14"/>
      <c r="L440" s="14">
        <v>439</v>
      </c>
      <c r="M440" s="14">
        <v>8</v>
      </c>
      <c r="N440" s="14">
        <v>49</v>
      </c>
      <c r="O440" s="15">
        <v>45291</v>
      </c>
      <c r="P440" s="15" t="str">
        <f t="shared" si="6"/>
        <v>Dec</v>
      </c>
      <c r="Q440" s="16">
        <v>7</v>
      </c>
    </row>
    <row r="441" spans="1:17" x14ac:dyDescent="0.25">
      <c r="A441" s="22">
        <v>440</v>
      </c>
      <c r="B441" s="18" t="s">
        <v>1323</v>
      </c>
      <c r="C441" s="18" t="s">
        <v>1957</v>
      </c>
      <c r="D441" s="18" t="s">
        <v>1958</v>
      </c>
      <c r="E441" s="18" t="s">
        <v>1959</v>
      </c>
      <c r="F441" s="18" t="s">
        <v>1960</v>
      </c>
      <c r="G441" s="18" t="s">
        <v>41</v>
      </c>
      <c r="H441" s="18"/>
      <c r="I441" s="18"/>
      <c r="J441" s="18"/>
      <c r="K441" s="18"/>
      <c r="L441" s="18">
        <v>440</v>
      </c>
      <c r="M441" s="18">
        <v>234</v>
      </c>
      <c r="N441" s="18">
        <v>49</v>
      </c>
      <c r="O441" s="19">
        <v>45295</v>
      </c>
      <c r="P441" s="19" t="str">
        <f t="shared" si="6"/>
        <v>Jan</v>
      </c>
      <c r="Q441" s="20">
        <v>10</v>
      </c>
    </row>
    <row r="442" spans="1:17" x14ac:dyDescent="0.25">
      <c r="A442" s="21">
        <v>441</v>
      </c>
      <c r="B442" s="14" t="s">
        <v>1471</v>
      </c>
      <c r="C442" s="14" t="s">
        <v>335</v>
      </c>
      <c r="D442" s="14" t="s">
        <v>1961</v>
      </c>
      <c r="E442" s="14" t="s">
        <v>1962</v>
      </c>
      <c r="F442" s="14" t="s">
        <v>1963</v>
      </c>
      <c r="G442" s="14" t="s">
        <v>111</v>
      </c>
      <c r="H442" s="14"/>
      <c r="I442" s="14"/>
      <c r="J442" s="14"/>
      <c r="K442" s="14"/>
      <c r="L442" s="14">
        <v>441</v>
      </c>
      <c r="M442" s="14">
        <v>388</v>
      </c>
      <c r="N442" s="14">
        <v>35</v>
      </c>
      <c r="O442" s="15">
        <v>45724</v>
      </c>
      <c r="P442" s="15" t="str">
        <f t="shared" si="6"/>
        <v>Mar</v>
      </c>
      <c r="Q442" s="16">
        <v>10</v>
      </c>
    </row>
    <row r="443" spans="1:17" x14ac:dyDescent="0.25">
      <c r="A443" s="22">
        <v>442</v>
      </c>
      <c r="B443" s="18" t="s">
        <v>623</v>
      </c>
      <c r="C443" s="18" t="s">
        <v>671</v>
      </c>
      <c r="D443" s="18" t="s">
        <v>1964</v>
      </c>
      <c r="E443" s="18" t="s">
        <v>1965</v>
      </c>
      <c r="F443" s="18" t="s">
        <v>1966</v>
      </c>
      <c r="G443" s="18" t="s">
        <v>588</v>
      </c>
      <c r="H443" s="18"/>
      <c r="I443" s="18"/>
      <c r="J443" s="18"/>
      <c r="K443" s="18"/>
      <c r="L443" s="18">
        <v>442</v>
      </c>
      <c r="M443" s="18">
        <v>84</v>
      </c>
      <c r="N443" s="18">
        <v>22</v>
      </c>
      <c r="O443" s="19">
        <v>45696</v>
      </c>
      <c r="P443" s="19" t="str">
        <f t="shared" si="6"/>
        <v>Feb</v>
      </c>
      <c r="Q443" s="20">
        <v>10</v>
      </c>
    </row>
    <row r="444" spans="1:17" x14ac:dyDescent="0.25">
      <c r="A444" s="21">
        <v>443</v>
      </c>
      <c r="B444" s="14" t="s">
        <v>7</v>
      </c>
      <c r="C444" s="14" t="s">
        <v>37</v>
      </c>
      <c r="D444" s="14" t="s">
        <v>1967</v>
      </c>
      <c r="E444" s="14" t="s">
        <v>1968</v>
      </c>
      <c r="F444" s="14" t="s">
        <v>1396</v>
      </c>
      <c r="G444" s="14" t="s">
        <v>617</v>
      </c>
      <c r="H444" s="14"/>
      <c r="I444" s="14"/>
      <c r="J444" s="14"/>
      <c r="K444" s="14"/>
      <c r="L444" s="14">
        <v>443</v>
      </c>
      <c r="M444" s="14">
        <v>335</v>
      </c>
      <c r="N444" s="14">
        <v>10</v>
      </c>
      <c r="O444" s="15">
        <v>45510</v>
      </c>
      <c r="P444" s="15" t="str">
        <f t="shared" si="6"/>
        <v>Aug</v>
      </c>
      <c r="Q444" s="16">
        <v>7</v>
      </c>
    </row>
    <row r="445" spans="1:17" x14ac:dyDescent="0.25">
      <c r="A445" s="22">
        <v>444</v>
      </c>
      <c r="B445" s="18" t="s">
        <v>1264</v>
      </c>
      <c r="C445" s="18" t="s">
        <v>883</v>
      </c>
      <c r="D445" s="18" t="s">
        <v>1969</v>
      </c>
      <c r="E445" s="18" t="s">
        <v>1970</v>
      </c>
      <c r="F445" s="18" t="s">
        <v>1971</v>
      </c>
      <c r="G445" s="18" t="s">
        <v>243</v>
      </c>
      <c r="H445" s="18"/>
      <c r="I445" s="18"/>
      <c r="J445" s="18"/>
      <c r="K445" s="18"/>
      <c r="L445" s="18">
        <v>444</v>
      </c>
      <c r="M445" s="18">
        <v>351</v>
      </c>
      <c r="N445" s="18">
        <v>28</v>
      </c>
      <c r="O445" s="19">
        <v>45210</v>
      </c>
      <c r="P445" s="19" t="str">
        <f t="shared" si="6"/>
        <v>Oct</v>
      </c>
      <c r="Q445" s="20">
        <v>2</v>
      </c>
    </row>
    <row r="446" spans="1:17" x14ac:dyDescent="0.25">
      <c r="A446" s="21">
        <v>445</v>
      </c>
      <c r="B446" s="14" t="s">
        <v>100</v>
      </c>
      <c r="C446" s="14" t="s">
        <v>633</v>
      </c>
      <c r="D446" s="14" t="s">
        <v>1972</v>
      </c>
      <c r="E446" s="14" t="s">
        <v>2245</v>
      </c>
      <c r="F446" s="14" t="s">
        <v>1973</v>
      </c>
      <c r="G446" s="14" t="s">
        <v>979</v>
      </c>
      <c r="H446" s="14"/>
      <c r="I446" s="14"/>
      <c r="J446" s="14"/>
      <c r="K446" s="14"/>
      <c r="L446" s="14">
        <v>445</v>
      </c>
      <c r="M446" s="14">
        <v>268</v>
      </c>
      <c r="N446" s="14">
        <v>46</v>
      </c>
      <c r="O446" s="15">
        <v>45377</v>
      </c>
      <c r="P446" s="15" t="str">
        <f t="shared" si="6"/>
        <v>Mar</v>
      </c>
      <c r="Q446" s="16">
        <v>6</v>
      </c>
    </row>
    <row r="447" spans="1:17" x14ac:dyDescent="0.25">
      <c r="A447" s="22">
        <v>446</v>
      </c>
      <c r="B447" s="18" t="s">
        <v>381</v>
      </c>
      <c r="C447" s="18" t="s">
        <v>1974</v>
      </c>
      <c r="D447" s="18" t="s">
        <v>1975</v>
      </c>
      <c r="E447" s="18" t="s">
        <v>1976</v>
      </c>
      <c r="F447" s="18" t="s">
        <v>1977</v>
      </c>
      <c r="G447" s="18" t="s">
        <v>931</v>
      </c>
      <c r="H447" s="18"/>
      <c r="I447" s="18"/>
      <c r="J447" s="18"/>
      <c r="K447" s="18"/>
      <c r="L447" s="18">
        <v>446</v>
      </c>
      <c r="M447" s="18">
        <v>230</v>
      </c>
      <c r="N447" s="18">
        <v>37</v>
      </c>
      <c r="O447" s="19">
        <v>45653</v>
      </c>
      <c r="P447" s="19" t="str">
        <f t="shared" si="6"/>
        <v>Dec</v>
      </c>
      <c r="Q447" s="20">
        <v>2</v>
      </c>
    </row>
    <row r="448" spans="1:17" x14ac:dyDescent="0.25">
      <c r="A448" s="21">
        <v>447</v>
      </c>
      <c r="B448" s="14" t="s">
        <v>1099</v>
      </c>
      <c r="C448" s="14" t="s">
        <v>1310</v>
      </c>
      <c r="D448" s="14" t="s">
        <v>1978</v>
      </c>
      <c r="E448" s="14" t="s">
        <v>1979</v>
      </c>
      <c r="F448" s="14" t="s">
        <v>1980</v>
      </c>
      <c r="G448" s="14" t="s">
        <v>77</v>
      </c>
      <c r="H448" s="14"/>
      <c r="I448" s="14"/>
      <c r="J448" s="14"/>
      <c r="K448" s="14"/>
      <c r="L448" s="14">
        <v>447</v>
      </c>
      <c r="M448" s="14">
        <v>332</v>
      </c>
      <c r="N448" s="14">
        <v>25</v>
      </c>
      <c r="O448" s="15">
        <v>45089</v>
      </c>
      <c r="P448" s="15" t="str">
        <f t="shared" si="6"/>
        <v>Jun</v>
      </c>
      <c r="Q448" s="16">
        <v>3</v>
      </c>
    </row>
    <row r="449" spans="1:17" x14ac:dyDescent="0.25">
      <c r="A449" s="22">
        <v>448</v>
      </c>
      <c r="B449" s="18" t="s">
        <v>66</v>
      </c>
      <c r="C449" s="18" t="s">
        <v>382</v>
      </c>
      <c r="D449" s="18" t="s">
        <v>1981</v>
      </c>
      <c r="E449" s="18" t="s">
        <v>1982</v>
      </c>
      <c r="F449" s="18" t="s">
        <v>1983</v>
      </c>
      <c r="G449" s="18" t="s">
        <v>1984</v>
      </c>
      <c r="H449" s="18"/>
      <c r="I449" s="18"/>
      <c r="J449" s="18"/>
      <c r="K449" s="18"/>
      <c r="L449" s="18">
        <v>448</v>
      </c>
      <c r="M449" s="18">
        <v>438</v>
      </c>
      <c r="N449" s="18">
        <v>9</v>
      </c>
      <c r="O449" s="19">
        <v>45255</v>
      </c>
      <c r="P449" s="19" t="str">
        <f t="shared" si="6"/>
        <v>Nov</v>
      </c>
      <c r="Q449" s="20">
        <v>7</v>
      </c>
    </row>
    <row r="450" spans="1:17" x14ac:dyDescent="0.25">
      <c r="A450" s="21">
        <v>449</v>
      </c>
      <c r="B450" s="14" t="s">
        <v>1985</v>
      </c>
      <c r="C450" s="14" t="s">
        <v>1986</v>
      </c>
      <c r="D450" s="14" t="s">
        <v>1987</v>
      </c>
      <c r="E450" s="14" t="s">
        <v>1988</v>
      </c>
      <c r="F450" s="14" t="s">
        <v>1989</v>
      </c>
      <c r="G450" s="14" t="s">
        <v>111</v>
      </c>
      <c r="H450" s="14"/>
      <c r="I450" s="14"/>
      <c r="J450" s="14"/>
      <c r="K450" s="14"/>
      <c r="L450" s="14">
        <v>449</v>
      </c>
      <c r="M450" s="14">
        <v>17</v>
      </c>
      <c r="N450" s="14">
        <v>19</v>
      </c>
      <c r="O450" s="15">
        <v>45474</v>
      </c>
      <c r="P450" s="15" t="str">
        <f t="shared" si="6"/>
        <v>Jul</v>
      </c>
      <c r="Q450" s="16">
        <v>3</v>
      </c>
    </row>
    <row r="451" spans="1:17" x14ac:dyDescent="0.25">
      <c r="A451" s="22">
        <v>450</v>
      </c>
      <c r="B451" s="18" t="s">
        <v>220</v>
      </c>
      <c r="C451" s="18" t="s">
        <v>492</v>
      </c>
      <c r="D451" s="18" t="s">
        <v>1990</v>
      </c>
      <c r="E451" s="18" t="s">
        <v>2246</v>
      </c>
      <c r="F451" s="18" t="s">
        <v>1991</v>
      </c>
      <c r="G451" s="18" t="s">
        <v>669</v>
      </c>
      <c r="H451" s="18"/>
      <c r="I451" s="18"/>
      <c r="J451" s="18"/>
      <c r="K451" s="18"/>
      <c r="L451" s="18">
        <v>450</v>
      </c>
      <c r="M451" s="18">
        <v>373</v>
      </c>
      <c r="N451" s="18">
        <v>17</v>
      </c>
      <c r="O451" s="19">
        <v>45053</v>
      </c>
      <c r="P451" s="19" t="str">
        <f t="shared" ref="P451:P514" si="7">TEXT(O451,"mmm")</f>
        <v>May</v>
      </c>
      <c r="Q451" s="20">
        <v>7</v>
      </c>
    </row>
    <row r="452" spans="1:17" x14ac:dyDescent="0.25">
      <c r="A452" s="21">
        <v>451</v>
      </c>
      <c r="B452" s="14" t="s">
        <v>1301</v>
      </c>
      <c r="C452" s="14" t="s">
        <v>132</v>
      </c>
      <c r="D452" s="14" t="s">
        <v>1992</v>
      </c>
      <c r="E452" s="14" t="s">
        <v>1993</v>
      </c>
      <c r="F452" s="14" t="s">
        <v>1994</v>
      </c>
      <c r="G452" s="14" t="s">
        <v>1328</v>
      </c>
      <c r="H452" s="14"/>
      <c r="I452" s="14"/>
      <c r="J452" s="14"/>
      <c r="K452" s="14"/>
      <c r="L452" s="14">
        <v>451</v>
      </c>
      <c r="M452" s="14">
        <v>345</v>
      </c>
      <c r="N452" s="14">
        <v>26</v>
      </c>
      <c r="O452" s="15">
        <v>45682</v>
      </c>
      <c r="P452" s="15" t="str">
        <f t="shared" si="7"/>
        <v>Jan</v>
      </c>
      <c r="Q452" s="16">
        <v>5</v>
      </c>
    </row>
    <row r="453" spans="1:17" x14ac:dyDescent="0.25">
      <c r="A453" s="22">
        <v>452</v>
      </c>
      <c r="B453" s="18" t="s">
        <v>1278</v>
      </c>
      <c r="C453" s="18" t="s">
        <v>1995</v>
      </c>
      <c r="D453" s="18" t="s">
        <v>1996</v>
      </c>
      <c r="E453" s="18" t="s">
        <v>1997</v>
      </c>
      <c r="F453" s="18" t="s">
        <v>1998</v>
      </c>
      <c r="G453" s="18" t="s">
        <v>213</v>
      </c>
      <c r="H453" s="18"/>
      <c r="I453" s="18"/>
      <c r="J453" s="18"/>
      <c r="K453" s="18"/>
      <c r="L453" s="18">
        <v>452</v>
      </c>
      <c r="M453" s="18">
        <v>251</v>
      </c>
      <c r="N453" s="18">
        <v>10</v>
      </c>
      <c r="O453" s="19">
        <v>45753</v>
      </c>
      <c r="P453" s="19" t="str">
        <f t="shared" si="7"/>
        <v>Apr</v>
      </c>
      <c r="Q453" s="20">
        <v>3</v>
      </c>
    </row>
    <row r="454" spans="1:17" x14ac:dyDescent="0.25">
      <c r="A454" s="21">
        <v>453</v>
      </c>
      <c r="B454" s="14" t="s">
        <v>1914</v>
      </c>
      <c r="C454" s="14" t="s">
        <v>1999</v>
      </c>
      <c r="D454" s="14" t="s">
        <v>2000</v>
      </c>
      <c r="E454" s="14" t="s">
        <v>2001</v>
      </c>
      <c r="F454" s="14" t="s">
        <v>2002</v>
      </c>
      <c r="G454" s="14" t="s">
        <v>1300</v>
      </c>
      <c r="H454" s="14"/>
      <c r="I454" s="14"/>
      <c r="J454" s="14"/>
      <c r="K454" s="14"/>
      <c r="L454" s="14">
        <v>453</v>
      </c>
      <c r="M454" s="14">
        <v>259</v>
      </c>
      <c r="N454" s="14">
        <v>27</v>
      </c>
      <c r="O454" s="15">
        <v>45644</v>
      </c>
      <c r="P454" s="15" t="str">
        <f t="shared" si="7"/>
        <v>Dec</v>
      </c>
      <c r="Q454" s="16">
        <v>1</v>
      </c>
    </row>
    <row r="455" spans="1:17" x14ac:dyDescent="0.25">
      <c r="A455" s="22">
        <v>454</v>
      </c>
      <c r="B455" s="18" t="s">
        <v>2003</v>
      </c>
      <c r="C455" s="18" t="s">
        <v>2004</v>
      </c>
      <c r="D455" s="18" t="s">
        <v>2005</v>
      </c>
      <c r="E455" s="18" t="s">
        <v>2247</v>
      </c>
      <c r="F455" s="18" t="s">
        <v>2006</v>
      </c>
      <c r="G455" s="18" t="s">
        <v>202</v>
      </c>
      <c r="H455" s="18"/>
      <c r="I455" s="18"/>
      <c r="J455" s="18"/>
      <c r="K455" s="18"/>
      <c r="L455" s="18">
        <v>454</v>
      </c>
      <c r="M455" s="18">
        <v>20</v>
      </c>
      <c r="N455" s="18">
        <v>18</v>
      </c>
      <c r="O455" s="19">
        <v>45062</v>
      </c>
      <c r="P455" s="19" t="str">
        <f t="shared" si="7"/>
        <v>May</v>
      </c>
      <c r="Q455" s="20">
        <v>10</v>
      </c>
    </row>
    <row r="456" spans="1:17" x14ac:dyDescent="0.25">
      <c r="A456" s="21">
        <v>455</v>
      </c>
      <c r="B456" s="14" t="s">
        <v>2007</v>
      </c>
      <c r="C456" s="14" t="s">
        <v>2008</v>
      </c>
      <c r="D456" s="14" t="s">
        <v>2009</v>
      </c>
      <c r="E456" s="14" t="s">
        <v>2010</v>
      </c>
      <c r="F456" s="14" t="s">
        <v>2011</v>
      </c>
      <c r="G456" s="14" t="s">
        <v>1568</v>
      </c>
      <c r="H456" s="14"/>
      <c r="I456" s="14"/>
      <c r="J456" s="14"/>
      <c r="K456" s="14"/>
      <c r="L456" s="14">
        <v>455</v>
      </c>
      <c r="M456" s="14">
        <v>328</v>
      </c>
      <c r="N456" s="14">
        <v>50</v>
      </c>
      <c r="O456" s="15">
        <v>45116</v>
      </c>
      <c r="P456" s="15" t="str">
        <f t="shared" si="7"/>
        <v>Jul</v>
      </c>
      <c r="Q456" s="16">
        <v>10</v>
      </c>
    </row>
    <row r="457" spans="1:17" x14ac:dyDescent="0.25">
      <c r="A457" s="22">
        <v>456</v>
      </c>
      <c r="B457" s="18" t="s">
        <v>2012</v>
      </c>
      <c r="C457" s="18" t="s">
        <v>2013</v>
      </c>
      <c r="D457" s="18" t="s">
        <v>2014</v>
      </c>
      <c r="E457" s="18" t="s">
        <v>2015</v>
      </c>
      <c r="F457" s="18" t="s">
        <v>2016</v>
      </c>
      <c r="G457" s="18" t="s">
        <v>1079</v>
      </c>
      <c r="H457" s="18"/>
      <c r="I457" s="18"/>
      <c r="J457" s="18"/>
      <c r="K457" s="18"/>
      <c r="L457" s="18">
        <v>456</v>
      </c>
      <c r="M457" s="18">
        <v>434</v>
      </c>
      <c r="N457" s="18">
        <v>5</v>
      </c>
      <c r="O457" s="19">
        <v>45489</v>
      </c>
      <c r="P457" s="19" t="str">
        <f t="shared" si="7"/>
        <v>Jul</v>
      </c>
      <c r="Q457" s="20">
        <v>2</v>
      </c>
    </row>
    <row r="458" spans="1:17" x14ac:dyDescent="0.25">
      <c r="A458" s="21">
        <v>457</v>
      </c>
      <c r="B458" s="14" t="s">
        <v>754</v>
      </c>
      <c r="C458" s="14" t="s">
        <v>2017</v>
      </c>
      <c r="D458" s="14" t="s">
        <v>2018</v>
      </c>
      <c r="E458" s="14" t="s">
        <v>2019</v>
      </c>
      <c r="F458" s="14" t="s">
        <v>2020</v>
      </c>
      <c r="G458" s="14" t="s">
        <v>1704</v>
      </c>
      <c r="H458" s="14"/>
      <c r="I458" s="14"/>
      <c r="J458" s="14"/>
      <c r="K458" s="14"/>
      <c r="L458" s="14">
        <v>457</v>
      </c>
      <c r="M458" s="14">
        <v>325</v>
      </c>
      <c r="N458" s="14">
        <v>11</v>
      </c>
      <c r="O458" s="15">
        <v>45552</v>
      </c>
      <c r="P458" s="15" t="str">
        <f t="shared" si="7"/>
        <v>Sep</v>
      </c>
      <c r="Q458" s="16">
        <v>6</v>
      </c>
    </row>
    <row r="459" spans="1:17" x14ac:dyDescent="0.25">
      <c r="A459" s="22">
        <v>458</v>
      </c>
      <c r="B459" s="18" t="s">
        <v>197</v>
      </c>
      <c r="C459" s="18" t="s">
        <v>1999</v>
      </c>
      <c r="D459" s="18" t="s">
        <v>2021</v>
      </c>
      <c r="E459" s="18" t="s">
        <v>2022</v>
      </c>
      <c r="F459" s="18" t="s">
        <v>2023</v>
      </c>
      <c r="G459" s="18" t="s">
        <v>1079</v>
      </c>
      <c r="H459" s="18"/>
      <c r="I459" s="18"/>
      <c r="J459" s="18"/>
      <c r="K459" s="18"/>
      <c r="L459" s="18">
        <v>458</v>
      </c>
      <c r="M459" s="18">
        <v>259</v>
      </c>
      <c r="N459" s="18">
        <v>41</v>
      </c>
      <c r="O459" s="19">
        <v>45699</v>
      </c>
      <c r="P459" s="19" t="str">
        <f t="shared" si="7"/>
        <v>Feb</v>
      </c>
      <c r="Q459" s="20">
        <v>8</v>
      </c>
    </row>
    <row r="460" spans="1:17" x14ac:dyDescent="0.25">
      <c r="A460" s="21">
        <v>459</v>
      </c>
      <c r="B460" s="14" t="s">
        <v>426</v>
      </c>
      <c r="C460" s="14" t="s">
        <v>273</v>
      </c>
      <c r="D460" s="14" t="s">
        <v>2024</v>
      </c>
      <c r="E460" s="14" t="s">
        <v>2025</v>
      </c>
      <c r="F460" s="14" t="s">
        <v>2026</v>
      </c>
      <c r="G460" s="14" t="s">
        <v>2027</v>
      </c>
      <c r="H460" s="14"/>
      <c r="I460" s="14"/>
      <c r="J460" s="14"/>
      <c r="K460" s="14"/>
      <c r="L460" s="14">
        <v>459</v>
      </c>
      <c r="M460" s="14">
        <v>301</v>
      </c>
      <c r="N460" s="14">
        <v>7</v>
      </c>
      <c r="O460" s="15">
        <v>45283</v>
      </c>
      <c r="P460" s="15" t="str">
        <f t="shared" si="7"/>
        <v>Dec</v>
      </c>
      <c r="Q460" s="16">
        <v>5</v>
      </c>
    </row>
    <row r="461" spans="1:17" x14ac:dyDescent="0.25">
      <c r="A461" s="22">
        <v>460</v>
      </c>
      <c r="B461" s="18" t="s">
        <v>2028</v>
      </c>
      <c r="C461" s="18" t="s">
        <v>959</v>
      </c>
      <c r="D461" s="18" t="s">
        <v>2029</v>
      </c>
      <c r="E461" s="18" t="s">
        <v>2030</v>
      </c>
      <c r="F461" s="18" t="s">
        <v>2031</v>
      </c>
      <c r="G461" s="18" t="s">
        <v>386</v>
      </c>
      <c r="H461" s="18"/>
      <c r="I461" s="18"/>
      <c r="J461" s="18"/>
      <c r="K461" s="18"/>
      <c r="L461" s="18">
        <v>460</v>
      </c>
      <c r="M461" s="18">
        <v>465</v>
      </c>
      <c r="N461" s="18">
        <v>38</v>
      </c>
      <c r="O461" s="19">
        <v>45515</v>
      </c>
      <c r="P461" s="19" t="str">
        <f t="shared" si="7"/>
        <v>Aug</v>
      </c>
      <c r="Q461" s="20">
        <v>1</v>
      </c>
    </row>
    <row r="462" spans="1:17" x14ac:dyDescent="0.25">
      <c r="A462" s="21">
        <v>461</v>
      </c>
      <c r="B462" s="14" t="s">
        <v>25</v>
      </c>
      <c r="C462" s="14" t="s">
        <v>138</v>
      </c>
      <c r="D462" s="14" t="s">
        <v>2032</v>
      </c>
      <c r="E462" s="14" t="s">
        <v>2033</v>
      </c>
      <c r="F462" s="14" t="s">
        <v>2034</v>
      </c>
      <c r="G462" s="14" t="s">
        <v>77</v>
      </c>
      <c r="H462" s="14"/>
      <c r="I462" s="14"/>
      <c r="J462" s="14"/>
      <c r="K462" s="14"/>
      <c r="L462" s="14">
        <v>461</v>
      </c>
      <c r="M462" s="14">
        <v>57</v>
      </c>
      <c r="N462" s="14">
        <v>2</v>
      </c>
      <c r="O462" s="15">
        <v>45691</v>
      </c>
      <c r="P462" s="15" t="str">
        <f t="shared" si="7"/>
        <v>Feb</v>
      </c>
      <c r="Q462" s="16">
        <v>1</v>
      </c>
    </row>
    <row r="463" spans="1:17" x14ac:dyDescent="0.25">
      <c r="A463" s="22">
        <v>462</v>
      </c>
      <c r="B463" s="18" t="s">
        <v>739</v>
      </c>
      <c r="C463" s="18" t="s">
        <v>161</v>
      </c>
      <c r="D463" s="18" t="s">
        <v>2035</v>
      </c>
      <c r="E463" s="18" t="s">
        <v>2036</v>
      </c>
      <c r="F463" s="18" t="s">
        <v>2037</v>
      </c>
      <c r="G463" s="18" t="s">
        <v>265</v>
      </c>
      <c r="H463" s="18"/>
      <c r="I463" s="18"/>
      <c r="J463" s="18"/>
      <c r="K463" s="18"/>
      <c r="L463" s="18">
        <v>462</v>
      </c>
      <c r="M463" s="18">
        <v>285</v>
      </c>
      <c r="N463" s="18">
        <v>16</v>
      </c>
      <c r="O463" s="19">
        <v>45133</v>
      </c>
      <c r="P463" s="19" t="str">
        <f t="shared" si="7"/>
        <v>Jul</v>
      </c>
      <c r="Q463" s="20">
        <v>2</v>
      </c>
    </row>
    <row r="464" spans="1:17" x14ac:dyDescent="0.25">
      <c r="A464" s="21">
        <v>463</v>
      </c>
      <c r="B464" s="14" t="s">
        <v>559</v>
      </c>
      <c r="C464" s="14" t="s">
        <v>2038</v>
      </c>
      <c r="D464" s="14" t="s">
        <v>2039</v>
      </c>
      <c r="E464" s="14" t="s">
        <v>2040</v>
      </c>
      <c r="F464" s="14" t="s">
        <v>2041</v>
      </c>
      <c r="G464" s="14" t="s">
        <v>914</v>
      </c>
      <c r="H464" s="14"/>
      <c r="I464" s="14"/>
      <c r="J464" s="14"/>
      <c r="K464" s="14"/>
      <c r="L464" s="14">
        <v>463</v>
      </c>
      <c r="M464" s="14">
        <v>212</v>
      </c>
      <c r="N464" s="14">
        <v>27</v>
      </c>
      <c r="O464" s="15">
        <v>45523</v>
      </c>
      <c r="P464" s="15" t="str">
        <f t="shared" si="7"/>
        <v>Aug</v>
      </c>
      <c r="Q464" s="16">
        <v>6</v>
      </c>
    </row>
    <row r="465" spans="1:17" x14ac:dyDescent="0.25">
      <c r="A465" s="22">
        <v>464</v>
      </c>
      <c r="B465" s="18" t="s">
        <v>429</v>
      </c>
      <c r="C465" s="18" t="s">
        <v>2042</v>
      </c>
      <c r="D465" s="18" t="s">
        <v>2043</v>
      </c>
      <c r="E465" s="18" t="s">
        <v>2044</v>
      </c>
      <c r="F465" s="18" t="s">
        <v>2045</v>
      </c>
      <c r="G465" s="18" t="s">
        <v>2046</v>
      </c>
      <c r="H465" s="18"/>
      <c r="I465" s="18"/>
      <c r="J465" s="18"/>
      <c r="K465" s="18"/>
      <c r="L465" s="18">
        <v>464</v>
      </c>
      <c r="M465" s="18">
        <v>459</v>
      </c>
      <c r="N465" s="18">
        <v>22</v>
      </c>
      <c r="O465" s="19">
        <v>45611</v>
      </c>
      <c r="P465" s="19" t="str">
        <f t="shared" si="7"/>
        <v>Nov</v>
      </c>
      <c r="Q465" s="20">
        <v>5</v>
      </c>
    </row>
    <row r="466" spans="1:17" x14ac:dyDescent="0.25">
      <c r="A466" s="21">
        <v>465</v>
      </c>
      <c r="B466" s="14" t="s">
        <v>398</v>
      </c>
      <c r="C466" s="14" t="s">
        <v>2047</v>
      </c>
      <c r="D466" s="14" t="s">
        <v>2048</v>
      </c>
      <c r="E466" s="14" t="s">
        <v>2049</v>
      </c>
      <c r="F466" s="14" t="s">
        <v>2050</v>
      </c>
      <c r="G466" s="14" t="s">
        <v>1160</v>
      </c>
      <c r="H466" s="14"/>
      <c r="I466" s="14"/>
      <c r="J466" s="14"/>
      <c r="K466" s="14"/>
      <c r="L466" s="14">
        <v>465</v>
      </c>
      <c r="M466" s="14">
        <v>210</v>
      </c>
      <c r="N466" s="14">
        <v>7</v>
      </c>
      <c r="O466" s="15">
        <v>45706</v>
      </c>
      <c r="P466" s="15" t="str">
        <f t="shared" si="7"/>
        <v>Feb</v>
      </c>
      <c r="Q466" s="16">
        <v>9</v>
      </c>
    </row>
    <row r="467" spans="1:17" x14ac:dyDescent="0.25">
      <c r="A467" s="22">
        <v>466</v>
      </c>
      <c r="B467" s="18" t="s">
        <v>2051</v>
      </c>
      <c r="C467" s="18" t="s">
        <v>2052</v>
      </c>
      <c r="D467" s="18" t="s">
        <v>2053</v>
      </c>
      <c r="E467" s="18" t="s">
        <v>2054</v>
      </c>
      <c r="F467" s="18" t="s">
        <v>2055</v>
      </c>
      <c r="G467" s="18" t="s">
        <v>17</v>
      </c>
      <c r="H467" s="18"/>
      <c r="I467" s="18"/>
      <c r="J467" s="18"/>
      <c r="K467" s="18"/>
      <c r="L467" s="18">
        <v>466</v>
      </c>
      <c r="M467" s="18">
        <v>204</v>
      </c>
      <c r="N467" s="18">
        <v>49</v>
      </c>
      <c r="O467" s="19">
        <v>45758</v>
      </c>
      <c r="P467" s="19" t="str">
        <f t="shared" si="7"/>
        <v>Apr</v>
      </c>
      <c r="Q467" s="20">
        <v>8</v>
      </c>
    </row>
    <row r="468" spans="1:17" x14ac:dyDescent="0.25">
      <c r="A468" s="21">
        <v>467</v>
      </c>
      <c r="B468" s="14" t="s">
        <v>36</v>
      </c>
      <c r="C468" s="14" t="s">
        <v>469</v>
      </c>
      <c r="D468" s="14" t="s">
        <v>2056</v>
      </c>
      <c r="E468" s="14" t="s">
        <v>2057</v>
      </c>
      <c r="F468" s="14" t="s">
        <v>2058</v>
      </c>
      <c r="G468" s="14" t="s">
        <v>2059</v>
      </c>
      <c r="H468" s="14"/>
      <c r="I468" s="14"/>
      <c r="J468" s="14"/>
      <c r="K468" s="14"/>
      <c r="L468" s="14">
        <v>467</v>
      </c>
      <c r="M468" s="14">
        <v>302</v>
      </c>
      <c r="N468" s="14">
        <v>10</v>
      </c>
      <c r="O468" s="15">
        <v>45286</v>
      </c>
      <c r="P468" s="15" t="str">
        <f t="shared" si="7"/>
        <v>Dec</v>
      </c>
      <c r="Q468" s="16">
        <v>8</v>
      </c>
    </row>
    <row r="469" spans="1:17" x14ac:dyDescent="0.25">
      <c r="A469" s="22">
        <v>468</v>
      </c>
      <c r="B469" s="18" t="s">
        <v>2060</v>
      </c>
      <c r="C469" s="18" t="s">
        <v>167</v>
      </c>
      <c r="D469" s="18" t="s">
        <v>2061</v>
      </c>
      <c r="E469" s="18" t="s">
        <v>2062</v>
      </c>
      <c r="F469" s="18" t="s">
        <v>2063</v>
      </c>
      <c r="G469" s="18" t="s">
        <v>438</v>
      </c>
      <c r="H469" s="18"/>
      <c r="I469" s="18"/>
      <c r="J469" s="18"/>
      <c r="K469" s="18"/>
      <c r="L469" s="18">
        <v>468</v>
      </c>
      <c r="M469" s="18">
        <v>446</v>
      </c>
      <c r="N469" s="18">
        <v>35</v>
      </c>
      <c r="O469" s="19">
        <v>45314</v>
      </c>
      <c r="P469" s="19" t="str">
        <f t="shared" si="7"/>
        <v>Jan</v>
      </c>
      <c r="Q469" s="20">
        <v>7</v>
      </c>
    </row>
    <row r="470" spans="1:17" x14ac:dyDescent="0.25">
      <c r="A470" s="21">
        <v>469</v>
      </c>
      <c r="B470" s="14" t="s">
        <v>36</v>
      </c>
      <c r="C470" s="14" t="s">
        <v>273</v>
      </c>
      <c r="D470" s="14" t="s">
        <v>2064</v>
      </c>
      <c r="E470" s="14" t="s">
        <v>2065</v>
      </c>
      <c r="F470" s="14" t="s">
        <v>2066</v>
      </c>
      <c r="G470" s="14" t="s">
        <v>2027</v>
      </c>
      <c r="H470" s="14"/>
      <c r="I470" s="14"/>
      <c r="J470" s="14"/>
      <c r="K470" s="14"/>
      <c r="L470" s="14">
        <v>469</v>
      </c>
      <c r="M470" s="14">
        <v>199</v>
      </c>
      <c r="N470" s="14">
        <v>18</v>
      </c>
      <c r="O470" s="15">
        <v>45429</v>
      </c>
      <c r="P470" s="15" t="str">
        <f t="shared" si="7"/>
        <v>May</v>
      </c>
      <c r="Q470" s="16">
        <v>3</v>
      </c>
    </row>
    <row r="471" spans="1:17" x14ac:dyDescent="0.25">
      <c r="A471" s="22">
        <v>470</v>
      </c>
      <c r="B471" s="18" t="s">
        <v>1914</v>
      </c>
      <c r="C471" s="18" t="s">
        <v>560</v>
      </c>
      <c r="D471" s="18" t="s">
        <v>2067</v>
      </c>
      <c r="E471" s="18" t="s">
        <v>2068</v>
      </c>
      <c r="F471" s="18" t="s">
        <v>2069</v>
      </c>
      <c r="G471" s="18" t="s">
        <v>2070</v>
      </c>
      <c r="H471" s="18"/>
      <c r="I471" s="18"/>
      <c r="J471" s="18"/>
      <c r="K471" s="18"/>
      <c r="L471" s="18">
        <v>470</v>
      </c>
      <c r="M471" s="18">
        <v>60</v>
      </c>
      <c r="N471" s="18">
        <v>32</v>
      </c>
      <c r="O471" s="19">
        <v>45139</v>
      </c>
      <c r="P471" s="19" t="str">
        <f t="shared" si="7"/>
        <v>Aug</v>
      </c>
      <c r="Q471" s="20">
        <v>2</v>
      </c>
    </row>
    <row r="472" spans="1:17" x14ac:dyDescent="0.25">
      <c r="A472" s="21">
        <v>471</v>
      </c>
      <c r="B472" s="14" t="s">
        <v>1112</v>
      </c>
      <c r="C472" s="14" t="s">
        <v>2071</v>
      </c>
      <c r="D472" s="14" t="s">
        <v>2072</v>
      </c>
      <c r="E472" s="14" t="s">
        <v>2073</v>
      </c>
      <c r="F472" s="14" t="s">
        <v>2074</v>
      </c>
      <c r="G472" s="14" t="s">
        <v>142</v>
      </c>
      <c r="H472" s="14"/>
      <c r="I472" s="14"/>
      <c r="J472" s="14"/>
      <c r="K472" s="14"/>
      <c r="L472" s="14">
        <v>471</v>
      </c>
      <c r="M472" s="14">
        <v>310</v>
      </c>
      <c r="N472" s="14">
        <v>10</v>
      </c>
      <c r="O472" s="15">
        <v>45413</v>
      </c>
      <c r="P472" s="15" t="str">
        <f t="shared" si="7"/>
        <v>May</v>
      </c>
      <c r="Q472" s="16">
        <v>9</v>
      </c>
    </row>
    <row r="473" spans="1:17" x14ac:dyDescent="0.25">
      <c r="A473" s="22">
        <v>472</v>
      </c>
      <c r="B473" s="18" t="s">
        <v>683</v>
      </c>
      <c r="C473" s="18" t="s">
        <v>2075</v>
      </c>
      <c r="D473" s="18" t="s">
        <v>2076</v>
      </c>
      <c r="E473" s="18" t="s">
        <v>2077</v>
      </c>
      <c r="F473" s="18" t="s">
        <v>2078</v>
      </c>
      <c r="G473" s="18" t="s">
        <v>948</v>
      </c>
      <c r="H473" s="18"/>
      <c r="I473" s="18"/>
      <c r="J473" s="18"/>
      <c r="K473" s="18"/>
      <c r="L473" s="18">
        <v>472</v>
      </c>
      <c r="M473" s="18">
        <v>336</v>
      </c>
      <c r="N473" s="18">
        <v>4</v>
      </c>
      <c r="O473" s="19">
        <v>45702</v>
      </c>
      <c r="P473" s="19" t="str">
        <f t="shared" si="7"/>
        <v>Feb</v>
      </c>
      <c r="Q473" s="20">
        <v>2</v>
      </c>
    </row>
    <row r="474" spans="1:17" x14ac:dyDescent="0.25">
      <c r="A474" s="21">
        <v>473</v>
      </c>
      <c r="B474" s="14" t="s">
        <v>439</v>
      </c>
      <c r="C474" s="14" t="s">
        <v>2079</v>
      </c>
      <c r="D474" s="14" t="s">
        <v>2080</v>
      </c>
      <c r="E474" s="14" t="s">
        <v>2081</v>
      </c>
      <c r="F474" s="14" t="s">
        <v>2082</v>
      </c>
      <c r="G474" s="14" t="s">
        <v>547</v>
      </c>
      <c r="H474" s="14"/>
      <c r="I474" s="14"/>
      <c r="J474" s="14"/>
      <c r="K474" s="14"/>
      <c r="L474" s="14">
        <v>473</v>
      </c>
      <c r="M474" s="14">
        <v>45</v>
      </c>
      <c r="N474" s="14">
        <v>47</v>
      </c>
      <c r="O474" s="15">
        <v>45437</v>
      </c>
      <c r="P474" s="15" t="str">
        <f t="shared" si="7"/>
        <v>May</v>
      </c>
      <c r="Q474" s="16">
        <v>8</v>
      </c>
    </row>
    <row r="475" spans="1:17" x14ac:dyDescent="0.25">
      <c r="A475" s="22">
        <v>474</v>
      </c>
      <c r="B475" s="18" t="s">
        <v>25</v>
      </c>
      <c r="C475" s="18" t="s">
        <v>1472</v>
      </c>
      <c r="D475" s="18" t="s">
        <v>2083</v>
      </c>
      <c r="E475" s="18" t="s">
        <v>2084</v>
      </c>
      <c r="F475" s="18" t="s">
        <v>2085</v>
      </c>
      <c r="G475" s="18" t="s">
        <v>1730</v>
      </c>
      <c r="H475" s="18"/>
      <c r="I475" s="18"/>
      <c r="J475" s="18"/>
      <c r="K475" s="18"/>
      <c r="L475" s="18">
        <v>474</v>
      </c>
      <c r="M475" s="18">
        <v>250</v>
      </c>
      <c r="N475" s="18">
        <v>1</v>
      </c>
      <c r="O475" s="19">
        <v>45233</v>
      </c>
      <c r="P475" s="19" t="str">
        <f t="shared" si="7"/>
        <v>Nov</v>
      </c>
      <c r="Q475" s="20">
        <v>6</v>
      </c>
    </row>
    <row r="476" spans="1:17" x14ac:dyDescent="0.25">
      <c r="A476" s="21">
        <v>475</v>
      </c>
      <c r="B476" s="14" t="s">
        <v>2086</v>
      </c>
      <c r="C476" s="14" t="s">
        <v>571</v>
      </c>
      <c r="D476" s="14" t="s">
        <v>2087</v>
      </c>
      <c r="E476" s="14" t="s">
        <v>2088</v>
      </c>
      <c r="F476" s="14" t="s">
        <v>2089</v>
      </c>
      <c r="G476" s="14" t="s">
        <v>1015</v>
      </c>
      <c r="H476" s="14"/>
      <c r="I476" s="14"/>
      <c r="J476" s="14"/>
      <c r="K476" s="14"/>
      <c r="L476" s="14">
        <v>475</v>
      </c>
      <c r="M476" s="14">
        <v>212</v>
      </c>
      <c r="N476" s="14">
        <v>46</v>
      </c>
      <c r="O476" s="15">
        <v>45232</v>
      </c>
      <c r="P476" s="15" t="str">
        <f t="shared" si="7"/>
        <v>Nov</v>
      </c>
      <c r="Q476" s="16">
        <v>8</v>
      </c>
    </row>
    <row r="477" spans="1:17" x14ac:dyDescent="0.25">
      <c r="A477" s="22">
        <v>476</v>
      </c>
      <c r="B477" s="18" t="s">
        <v>2090</v>
      </c>
      <c r="C477" s="18" t="s">
        <v>2091</v>
      </c>
      <c r="D477" s="18" t="s">
        <v>2092</v>
      </c>
      <c r="E477" s="18" t="s">
        <v>2093</v>
      </c>
      <c r="F477" s="18" t="s">
        <v>367</v>
      </c>
      <c r="G477" s="18" t="s">
        <v>148</v>
      </c>
      <c r="H477" s="18"/>
      <c r="I477" s="18"/>
      <c r="J477" s="18"/>
      <c r="K477" s="18"/>
      <c r="L477" s="18">
        <v>476</v>
      </c>
      <c r="M477" s="18">
        <v>196</v>
      </c>
      <c r="N477" s="18">
        <v>6</v>
      </c>
      <c r="O477" s="19">
        <v>45256</v>
      </c>
      <c r="P477" s="19" t="str">
        <f t="shared" si="7"/>
        <v>Nov</v>
      </c>
      <c r="Q477" s="20">
        <v>5</v>
      </c>
    </row>
    <row r="478" spans="1:17" x14ac:dyDescent="0.25">
      <c r="A478" s="21">
        <v>477</v>
      </c>
      <c r="B478" s="14" t="s">
        <v>754</v>
      </c>
      <c r="C478" s="14" t="s">
        <v>273</v>
      </c>
      <c r="D478" s="14" t="s">
        <v>2094</v>
      </c>
      <c r="E478" s="14" t="s">
        <v>2095</v>
      </c>
      <c r="F478" s="14" t="s">
        <v>2096</v>
      </c>
      <c r="G478" s="14" t="s">
        <v>770</v>
      </c>
      <c r="H478" s="14"/>
      <c r="I478" s="14"/>
      <c r="J478" s="14"/>
      <c r="K478" s="14"/>
      <c r="L478" s="14">
        <v>477</v>
      </c>
      <c r="M478" s="14">
        <v>361</v>
      </c>
      <c r="N478" s="14">
        <v>13</v>
      </c>
      <c r="O478" s="15">
        <v>45722</v>
      </c>
      <c r="P478" s="15" t="str">
        <f t="shared" si="7"/>
        <v>Mar</v>
      </c>
      <c r="Q478" s="16">
        <v>10</v>
      </c>
    </row>
    <row r="479" spans="1:17" x14ac:dyDescent="0.25">
      <c r="A479" s="22">
        <v>478</v>
      </c>
      <c r="B479" s="18" t="s">
        <v>1619</v>
      </c>
      <c r="C479" s="18" t="s">
        <v>13</v>
      </c>
      <c r="D479" s="18" t="s">
        <v>2097</v>
      </c>
      <c r="E479" s="18" t="s">
        <v>2098</v>
      </c>
      <c r="F479" s="18" t="s">
        <v>2099</v>
      </c>
      <c r="G479" s="18" t="s">
        <v>265</v>
      </c>
      <c r="H479" s="18"/>
      <c r="I479" s="18"/>
      <c r="J479" s="18"/>
      <c r="K479" s="18"/>
      <c r="L479" s="18">
        <v>478</v>
      </c>
      <c r="M479" s="18">
        <v>231</v>
      </c>
      <c r="N479" s="18">
        <v>43</v>
      </c>
      <c r="O479" s="19">
        <v>45452</v>
      </c>
      <c r="P479" s="19" t="str">
        <f t="shared" si="7"/>
        <v>Jun</v>
      </c>
      <c r="Q479" s="20">
        <v>1</v>
      </c>
    </row>
    <row r="480" spans="1:17" x14ac:dyDescent="0.25">
      <c r="A480" s="21">
        <v>479</v>
      </c>
      <c r="B480" s="14" t="s">
        <v>232</v>
      </c>
      <c r="C480" s="14" t="s">
        <v>1007</v>
      </c>
      <c r="D480" s="14" t="s">
        <v>2100</v>
      </c>
      <c r="E480" s="14" t="s">
        <v>2101</v>
      </c>
      <c r="F480" s="14" t="s">
        <v>2102</v>
      </c>
      <c r="G480" s="14" t="s">
        <v>2103</v>
      </c>
      <c r="H480" s="14"/>
      <c r="I480" s="14"/>
      <c r="J480" s="14"/>
      <c r="K480" s="14"/>
      <c r="L480" s="14">
        <v>479</v>
      </c>
      <c r="M480" s="14">
        <v>125</v>
      </c>
      <c r="N480" s="14">
        <v>30</v>
      </c>
      <c r="O480" s="15">
        <v>45061</v>
      </c>
      <c r="P480" s="15" t="str">
        <f t="shared" si="7"/>
        <v>May</v>
      </c>
      <c r="Q480" s="16">
        <v>5</v>
      </c>
    </row>
    <row r="481" spans="1:17" x14ac:dyDescent="0.25">
      <c r="A481" s="22">
        <v>480</v>
      </c>
      <c r="B481" s="18" t="s">
        <v>444</v>
      </c>
      <c r="C481" s="18" t="s">
        <v>2104</v>
      </c>
      <c r="D481" s="18" t="s">
        <v>2105</v>
      </c>
      <c r="E481" s="18" t="s">
        <v>2106</v>
      </c>
      <c r="F481" s="18" t="s">
        <v>2107</v>
      </c>
      <c r="G481" s="18" t="s">
        <v>172</v>
      </c>
      <c r="H481" s="18"/>
      <c r="I481" s="18"/>
      <c r="J481" s="18"/>
      <c r="K481" s="18"/>
      <c r="L481" s="18">
        <v>480</v>
      </c>
      <c r="M481" s="18">
        <v>214</v>
      </c>
      <c r="N481" s="18">
        <v>27</v>
      </c>
      <c r="O481" s="19">
        <v>45395</v>
      </c>
      <c r="P481" s="19" t="str">
        <f t="shared" si="7"/>
        <v>Apr</v>
      </c>
      <c r="Q481" s="20">
        <v>2</v>
      </c>
    </row>
    <row r="482" spans="1:17" x14ac:dyDescent="0.25">
      <c r="A482" s="21">
        <v>481</v>
      </c>
      <c r="B482" s="14" t="s">
        <v>2108</v>
      </c>
      <c r="C482" s="14" t="s">
        <v>1577</v>
      </c>
      <c r="D482" s="14" t="s">
        <v>2109</v>
      </c>
      <c r="E482" s="14" t="s">
        <v>2110</v>
      </c>
      <c r="F482" s="14" t="s">
        <v>2111</v>
      </c>
      <c r="G482" s="14" t="s">
        <v>569</v>
      </c>
      <c r="H482" s="14"/>
      <c r="I482" s="14"/>
      <c r="J482" s="14"/>
      <c r="K482" s="14"/>
      <c r="L482" s="14">
        <v>481</v>
      </c>
      <c r="M482" s="14">
        <v>454</v>
      </c>
      <c r="N482" s="14">
        <v>46</v>
      </c>
      <c r="O482" s="15">
        <v>45414</v>
      </c>
      <c r="P482" s="15" t="str">
        <f t="shared" si="7"/>
        <v>May</v>
      </c>
      <c r="Q482" s="16">
        <v>3</v>
      </c>
    </row>
    <row r="483" spans="1:17" x14ac:dyDescent="0.25">
      <c r="A483" s="22">
        <v>482</v>
      </c>
      <c r="B483" s="18" t="s">
        <v>2112</v>
      </c>
      <c r="C483" s="18" t="s">
        <v>2113</v>
      </c>
      <c r="D483" s="18" t="s">
        <v>2114</v>
      </c>
      <c r="E483" s="18" t="s">
        <v>2115</v>
      </c>
      <c r="F483" s="18" t="s">
        <v>2116</v>
      </c>
      <c r="G483" s="18" t="s">
        <v>2117</v>
      </c>
      <c r="H483" s="18"/>
      <c r="I483" s="18"/>
      <c r="J483" s="18"/>
      <c r="K483" s="18"/>
      <c r="L483" s="18">
        <v>482</v>
      </c>
      <c r="M483" s="18">
        <v>139</v>
      </c>
      <c r="N483" s="18">
        <v>31</v>
      </c>
      <c r="O483" s="19">
        <v>45273</v>
      </c>
      <c r="P483" s="19" t="str">
        <f t="shared" si="7"/>
        <v>Dec</v>
      </c>
      <c r="Q483" s="20">
        <v>6</v>
      </c>
    </row>
    <row r="484" spans="1:17" x14ac:dyDescent="0.25">
      <c r="A484" s="21">
        <v>483</v>
      </c>
      <c r="B484" s="14" t="s">
        <v>2118</v>
      </c>
      <c r="C484" s="14" t="s">
        <v>1343</v>
      </c>
      <c r="D484" s="14" t="s">
        <v>2119</v>
      </c>
      <c r="E484" s="14" t="s">
        <v>2248</v>
      </c>
      <c r="F484" s="14" t="s">
        <v>2120</v>
      </c>
      <c r="G484" s="14" t="s">
        <v>705</v>
      </c>
      <c r="H484" s="14"/>
      <c r="I484" s="14"/>
      <c r="J484" s="14"/>
      <c r="K484" s="14"/>
      <c r="L484" s="14">
        <v>483</v>
      </c>
      <c r="M484" s="14">
        <v>360</v>
      </c>
      <c r="N484" s="14">
        <v>15</v>
      </c>
      <c r="O484" s="15">
        <v>45613</v>
      </c>
      <c r="P484" s="15" t="str">
        <f t="shared" si="7"/>
        <v>Nov</v>
      </c>
      <c r="Q484" s="16">
        <v>6</v>
      </c>
    </row>
    <row r="485" spans="1:17" x14ac:dyDescent="0.25">
      <c r="A485" s="22">
        <v>484</v>
      </c>
      <c r="B485" s="18" t="s">
        <v>1264</v>
      </c>
      <c r="C485" s="18" t="s">
        <v>1094</v>
      </c>
      <c r="D485" s="18" t="s">
        <v>2121</v>
      </c>
      <c r="E485" s="18" t="s">
        <v>2122</v>
      </c>
      <c r="F485" s="18" t="s">
        <v>2123</v>
      </c>
      <c r="G485" s="18" t="s">
        <v>59</v>
      </c>
      <c r="H485" s="18"/>
      <c r="I485" s="18"/>
      <c r="J485" s="18"/>
      <c r="K485" s="18"/>
      <c r="L485" s="18">
        <v>484</v>
      </c>
      <c r="M485" s="18">
        <v>344</v>
      </c>
      <c r="N485" s="18">
        <v>50</v>
      </c>
      <c r="O485" s="19">
        <v>45304</v>
      </c>
      <c r="P485" s="19" t="str">
        <f t="shared" si="7"/>
        <v>Jan</v>
      </c>
      <c r="Q485" s="20">
        <v>9</v>
      </c>
    </row>
    <row r="486" spans="1:17" x14ac:dyDescent="0.25">
      <c r="A486" s="21">
        <v>485</v>
      </c>
      <c r="B486" s="14" t="s">
        <v>548</v>
      </c>
      <c r="C486" s="14" t="s">
        <v>304</v>
      </c>
      <c r="D486" s="14" t="s">
        <v>2124</v>
      </c>
      <c r="E486" s="14" t="s">
        <v>2125</v>
      </c>
      <c r="F486" s="14" t="s">
        <v>2126</v>
      </c>
      <c r="G486" s="14" t="s">
        <v>2127</v>
      </c>
      <c r="H486" s="14"/>
      <c r="I486" s="14"/>
      <c r="J486" s="14"/>
      <c r="K486" s="14"/>
      <c r="L486" s="14">
        <v>485</v>
      </c>
      <c r="M486" s="14">
        <v>286</v>
      </c>
      <c r="N486" s="14">
        <v>15</v>
      </c>
      <c r="O486" s="15">
        <v>45720</v>
      </c>
      <c r="P486" s="15" t="str">
        <f t="shared" si="7"/>
        <v>Mar</v>
      </c>
      <c r="Q486" s="16">
        <v>9</v>
      </c>
    </row>
    <row r="487" spans="1:17" x14ac:dyDescent="0.25">
      <c r="A487" s="22">
        <v>486</v>
      </c>
      <c r="B487" s="18" t="s">
        <v>66</v>
      </c>
      <c r="C487" s="18" t="s">
        <v>2128</v>
      </c>
      <c r="D487" s="18" t="s">
        <v>2129</v>
      </c>
      <c r="E487" s="18" t="s">
        <v>2249</v>
      </c>
      <c r="F487" s="18" t="s">
        <v>2130</v>
      </c>
      <c r="G487" s="18" t="s">
        <v>902</v>
      </c>
      <c r="H487" s="18"/>
      <c r="I487" s="18"/>
      <c r="J487" s="18"/>
      <c r="K487" s="18"/>
      <c r="L487" s="18">
        <v>486</v>
      </c>
      <c r="M487" s="18">
        <v>304</v>
      </c>
      <c r="N487" s="18">
        <v>12</v>
      </c>
      <c r="O487" s="19">
        <v>45691</v>
      </c>
      <c r="P487" s="19" t="str">
        <f t="shared" si="7"/>
        <v>Feb</v>
      </c>
      <c r="Q487" s="20">
        <v>2</v>
      </c>
    </row>
    <row r="488" spans="1:17" x14ac:dyDescent="0.25">
      <c r="A488" s="21">
        <v>487</v>
      </c>
      <c r="B488" s="14" t="s">
        <v>2131</v>
      </c>
      <c r="C488" s="14" t="s">
        <v>932</v>
      </c>
      <c r="D488" s="14" t="s">
        <v>2132</v>
      </c>
      <c r="E488" s="14" t="s">
        <v>2133</v>
      </c>
      <c r="F488" s="14" t="s">
        <v>2134</v>
      </c>
      <c r="G488" s="14" t="s">
        <v>386</v>
      </c>
      <c r="H488" s="14"/>
      <c r="I488" s="14"/>
      <c r="J488" s="14"/>
      <c r="K488" s="14"/>
      <c r="L488" s="14">
        <v>487</v>
      </c>
      <c r="M488" s="14">
        <v>31</v>
      </c>
      <c r="N488" s="14">
        <v>28</v>
      </c>
      <c r="O488" s="15">
        <v>45056</v>
      </c>
      <c r="P488" s="15" t="str">
        <f t="shared" si="7"/>
        <v>May</v>
      </c>
      <c r="Q488" s="16">
        <v>3</v>
      </c>
    </row>
    <row r="489" spans="1:17" x14ac:dyDescent="0.25">
      <c r="A489" s="22">
        <v>488</v>
      </c>
      <c r="B489" s="18" t="s">
        <v>393</v>
      </c>
      <c r="C489" s="18" t="s">
        <v>2135</v>
      </c>
      <c r="D489" s="18" t="s">
        <v>2136</v>
      </c>
      <c r="E489" s="18" t="s">
        <v>2137</v>
      </c>
      <c r="F489" s="18" t="s">
        <v>2138</v>
      </c>
      <c r="G489" s="18" t="s">
        <v>415</v>
      </c>
      <c r="H489" s="18"/>
      <c r="I489" s="18"/>
      <c r="J489" s="18"/>
      <c r="K489" s="18"/>
      <c r="L489" s="18">
        <v>488</v>
      </c>
      <c r="M489" s="18">
        <v>35</v>
      </c>
      <c r="N489" s="18">
        <v>13</v>
      </c>
      <c r="O489" s="19">
        <v>45119</v>
      </c>
      <c r="P489" s="19" t="str">
        <f t="shared" si="7"/>
        <v>Jul</v>
      </c>
      <c r="Q489" s="20">
        <v>1</v>
      </c>
    </row>
    <row r="490" spans="1:17" x14ac:dyDescent="0.25">
      <c r="A490" s="21">
        <v>489</v>
      </c>
      <c r="B490" s="14" t="s">
        <v>324</v>
      </c>
      <c r="C490" s="14" t="s">
        <v>239</v>
      </c>
      <c r="D490" s="14" t="s">
        <v>2139</v>
      </c>
      <c r="E490" s="14" t="s">
        <v>2250</v>
      </c>
      <c r="F490" s="14" t="s">
        <v>2140</v>
      </c>
      <c r="G490" s="14" t="s">
        <v>249</v>
      </c>
      <c r="H490" s="14"/>
      <c r="I490" s="14"/>
      <c r="J490" s="14"/>
      <c r="K490" s="14"/>
      <c r="L490" s="14">
        <v>489</v>
      </c>
      <c r="M490" s="14">
        <v>440</v>
      </c>
      <c r="N490" s="14">
        <v>50</v>
      </c>
      <c r="O490" s="15">
        <v>45177</v>
      </c>
      <c r="P490" s="15" t="str">
        <f t="shared" si="7"/>
        <v>Sep</v>
      </c>
      <c r="Q490" s="16">
        <v>4</v>
      </c>
    </row>
    <row r="491" spans="1:17" x14ac:dyDescent="0.25">
      <c r="A491" s="22">
        <v>490</v>
      </c>
      <c r="B491" s="18" t="s">
        <v>2141</v>
      </c>
      <c r="C491" s="18" t="s">
        <v>192</v>
      </c>
      <c r="D491" s="18" t="s">
        <v>2142</v>
      </c>
      <c r="E491" s="18" t="s">
        <v>2143</v>
      </c>
      <c r="F491" s="18" t="s">
        <v>2144</v>
      </c>
      <c r="G491" s="18" t="s">
        <v>726</v>
      </c>
      <c r="H491" s="18"/>
      <c r="I491" s="18"/>
      <c r="J491" s="18"/>
      <c r="K491" s="18"/>
      <c r="L491" s="18">
        <v>490</v>
      </c>
      <c r="M491" s="18">
        <v>269</v>
      </c>
      <c r="N491" s="18">
        <v>37</v>
      </c>
      <c r="O491" s="19">
        <v>45695</v>
      </c>
      <c r="P491" s="19" t="str">
        <f t="shared" si="7"/>
        <v>Feb</v>
      </c>
      <c r="Q491" s="20">
        <v>4</v>
      </c>
    </row>
    <row r="492" spans="1:17" x14ac:dyDescent="0.25">
      <c r="A492" s="21">
        <v>491</v>
      </c>
      <c r="B492" s="14" t="s">
        <v>106</v>
      </c>
      <c r="C492" s="14" t="s">
        <v>2145</v>
      </c>
      <c r="D492" s="14" t="s">
        <v>2146</v>
      </c>
      <c r="E492" s="14" t="s">
        <v>2147</v>
      </c>
      <c r="F492" s="14" t="s">
        <v>2148</v>
      </c>
      <c r="G492" s="14" t="s">
        <v>1182</v>
      </c>
      <c r="H492" s="14"/>
      <c r="I492" s="14"/>
      <c r="J492" s="14"/>
      <c r="K492" s="14"/>
      <c r="L492" s="14">
        <v>491</v>
      </c>
      <c r="M492" s="14">
        <v>195</v>
      </c>
      <c r="N492" s="14">
        <v>3</v>
      </c>
      <c r="O492" s="15">
        <v>45554</v>
      </c>
      <c r="P492" s="15" t="str">
        <f t="shared" si="7"/>
        <v>Sep</v>
      </c>
      <c r="Q492" s="16">
        <v>4</v>
      </c>
    </row>
    <row r="493" spans="1:17" x14ac:dyDescent="0.25">
      <c r="A493" s="22">
        <v>492</v>
      </c>
      <c r="B493" s="18" t="s">
        <v>1023</v>
      </c>
      <c r="C493" s="18" t="s">
        <v>1374</v>
      </c>
      <c r="D493" s="18" t="s">
        <v>2149</v>
      </c>
      <c r="E493" s="18" t="s">
        <v>2150</v>
      </c>
      <c r="F493" s="18" t="s">
        <v>2151</v>
      </c>
      <c r="G493" s="18" t="s">
        <v>2152</v>
      </c>
      <c r="H493" s="18"/>
      <c r="I493" s="18"/>
      <c r="J493" s="18"/>
      <c r="K493" s="18"/>
      <c r="L493" s="18">
        <v>492</v>
      </c>
      <c r="M493" s="18">
        <v>481</v>
      </c>
      <c r="N493" s="18">
        <v>11</v>
      </c>
      <c r="O493" s="19">
        <v>45653</v>
      </c>
      <c r="P493" s="19" t="str">
        <f t="shared" si="7"/>
        <v>Dec</v>
      </c>
      <c r="Q493" s="20">
        <v>9</v>
      </c>
    </row>
    <row r="494" spans="1:17" x14ac:dyDescent="0.25">
      <c r="A494" s="21">
        <v>493</v>
      </c>
      <c r="B494" s="14" t="s">
        <v>733</v>
      </c>
      <c r="C494" s="14" t="s">
        <v>987</v>
      </c>
      <c r="D494" s="14" t="s">
        <v>2153</v>
      </c>
      <c r="E494" s="14" t="s">
        <v>2154</v>
      </c>
      <c r="F494" s="14" t="s">
        <v>2155</v>
      </c>
      <c r="G494" s="14" t="s">
        <v>386</v>
      </c>
      <c r="H494" s="14"/>
      <c r="I494" s="14"/>
      <c r="J494" s="14"/>
      <c r="K494" s="14"/>
      <c r="L494" s="14">
        <v>493</v>
      </c>
      <c r="M494" s="14">
        <v>315</v>
      </c>
      <c r="N494" s="14">
        <v>5</v>
      </c>
      <c r="O494" s="15">
        <v>45260</v>
      </c>
      <c r="P494" s="15" t="str">
        <f t="shared" si="7"/>
        <v>Nov</v>
      </c>
      <c r="Q494" s="16">
        <v>8</v>
      </c>
    </row>
    <row r="495" spans="1:17" x14ac:dyDescent="0.25">
      <c r="A495" s="22">
        <v>494</v>
      </c>
      <c r="B495" s="18" t="s">
        <v>944</v>
      </c>
      <c r="C495" s="18" t="s">
        <v>671</v>
      </c>
      <c r="D495" s="18" t="s">
        <v>2156</v>
      </c>
      <c r="E495" s="18" t="s">
        <v>2251</v>
      </c>
      <c r="F495" s="18" t="s">
        <v>2157</v>
      </c>
      <c r="G495" s="18" t="s">
        <v>142</v>
      </c>
      <c r="H495" s="18"/>
      <c r="I495" s="18"/>
      <c r="J495" s="18"/>
      <c r="K495" s="18"/>
      <c r="L495" s="18">
        <v>494</v>
      </c>
      <c r="M495" s="18">
        <v>2</v>
      </c>
      <c r="N495" s="18">
        <v>30</v>
      </c>
      <c r="O495" s="19">
        <v>45555</v>
      </c>
      <c r="P495" s="19" t="str">
        <f t="shared" si="7"/>
        <v>Sep</v>
      </c>
      <c r="Q495" s="20">
        <v>7</v>
      </c>
    </row>
    <row r="496" spans="1:17" x14ac:dyDescent="0.25">
      <c r="A496" s="21">
        <v>495</v>
      </c>
      <c r="B496" s="14" t="s">
        <v>2158</v>
      </c>
      <c r="C496" s="14" t="s">
        <v>2159</v>
      </c>
      <c r="D496" s="14" t="s">
        <v>2160</v>
      </c>
      <c r="E496" s="14" t="s">
        <v>2161</v>
      </c>
      <c r="F496" s="14" t="s">
        <v>2162</v>
      </c>
      <c r="G496" s="14" t="s">
        <v>1092</v>
      </c>
      <c r="H496" s="14"/>
      <c r="I496" s="14"/>
      <c r="J496" s="14"/>
      <c r="K496" s="14"/>
      <c r="L496" s="14">
        <v>495</v>
      </c>
      <c r="M496" s="14">
        <v>174</v>
      </c>
      <c r="N496" s="14">
        <v>11</v>
      </c>
      <c r="O496" s="15">
        <v>45298</v>
      </c>
      <c r="P496" s="15" t="str">
        <f t="shared" si="7"/>
        <v>Jan</v>
      </c>
      <c r="Q496" s="16">
        <v>4</v>
      </c>
    </row>
    <row r="497" spans="1:17" x14ac:dyDescent="0.25">
      <c r="A497" s="22">
        <v>496</v>
      </c>
      <c r="B497" s="18" t="s">
        <v>167</v>
      </c>
      <c r="C497" s="18" t="s">
        <v>382</v>
      </c>
      <c r="D497" s="18" t="s">
        <v>2163</v>
      </c>
      <c r="E497" s="18" t="s">
        <v>2164</v>
      </c>
      <c r="F497" s="18" t="s">
        <v>2165</v>
      </c>
      <c r="G497" s="18" t="s">
        <v>2166</v>
      </c>
      <c r="H497" s="18"/>
      <c r="I497" s="18"/>
      <c r="J497" s="18"/>
      <c r="K497" s="18"/>
      <c r="L497" s="18">
        <v>496</v>
      </c>
      <c r="M497" s="18">
        <v>345</v>
      </c>
      <c r="N497" s="18">
        <v>10</v>
      </c>
      <c r="O497" s="19">
        <v>45578</v>
      </c>
      <c r="P497" s="19" t="str">
        <f t="shared" si="7"/>
        <v>Oct</v>
      </c>
      <c r="Q497" s="20">
        <v>10</v>
      </c>
    </row>
    <row r="498" spans="1:17" x14ac:dyDescent="0.25">
      <c r="A498" s="21">
        <v>497</v>
      </c>
      <c r="B498" s="14" t="s">
        <v>66</v>
      </c>
      <c r="C498" s="14" t="s">
        <v>2167</v>
      </c>
      <c r="D498" s="14" t="s">
        <v>2168</v>
      </c>
      <c r="E498" s="14" t="s">
        <v>2169</v>
      </c>
      <c r="F498" s="14" t="s">
        <v>2170</v>
      </c>
      <c r="G498" s="14" t="s">
        <v>1277</v>
      </c>
      <c r="H498" s="14"/>
      <c r="I498" s="14"/>
      <c r="J498" s="14"/>
      <c r="K498" s="14"/>
      <c r="L498" s="14">
        <v>497</v>
      </c>
      <c r="M498" s="14">
        <v>39</v>
      </c>
      <c r="N498" s="14">
        <v>10</v>
      </c>
      <c r="O498" s="15">
        <v>45271</v>
      </c>
      <c r="P498" s="15" t="str">
        <f t="shared" si="7"/>
        <v>Dec</v>
      </c>
      <c r="Q498" s="16">
        <v>4</v>
      </c>
    </row>
    <row r="499" spans="1:17" x14ac:dyDescent="0.25">
      <c r="A499" s="22">
        <v>498</v>
      </c>
      <c r="B499" s="18" t="s">
        <v>1228</v>
      </c>
      <c r="C499" s="18" t="s">
        <v>2171</v>
      </c>
      <c r="D499" s="18" t="s">
        <v>2172</v>
      </c>
      <c r="E499" s="18" t="s">
        <v>2173</v>
      </c>
      <c r="F499" s="18" t="s">
        <v>2174</v>
      </c>
      <c r="G499" s="18" t="s">
        <v>2175</v>
      </c>
      <c r="H499" s="18"/>
      <c r="I499" s="18"/>
      <c r="J499" s="18"/>
      <c r="K499" s="18"/>
      <c r="L499" s="18">
        <v>498</v>
      </c>
      <c r="M499" s="18">
        <v>109</v>
      </c>
      <c r="N499" s="18">
        <v>25</v>
      </c>
      <c r="O499" s="19">
        <v>45455</v>
      </c>
      <c r="P499" s="19" t="str">
        <f t="shared" si="7"/>
        <v>Jun</v>
      </c>
      <c r="Q499" s="20">
        <v>1</v>
      </c>
    </row>
    <row r="500" spans="1:17" x14ac:dyDescent="0.25">
      <c r="A500" s="21">
        <v>499</v>
      </c>
      <c r="B500" s="14" t="s">
        <v>505</v>
      </c>
      <c r="C500" s="14" t="s">
        <v>2176</v>
      </c>
      <c r="D500" s="14" t="s">
        <v>2177</v>
      </c>
      <c r="E500" s="14" t="s">
        <v>2178</v>
      </c>
      <c r="F500" s="14" t="s">
        <v>2179</v>
      </c>
      <c r="G500" s="14" t="s">
        <v>288</v>
      </c>
      <c r="H500" s="14"/>
      <c r="I500" s="14"/>
      <c r="J500" s="14"/>
      <c r="K500" s="14"/>
      <c r="L500" s="14">
        <v>499</v>
      </c>
      <c r="M500" s="14">
        <v>484</v>
      </c>
      <c r="N500" s="14">
        <v>17</v>
      </c>
      <c r="O500" s="15">
        <v>45556</v>
      </c>
      <c r="P500" s="15" t="str">
        <f t="shared" si="7"/>
        <v>Sep</v>
      </c>
      <c r="Q500" s="16">
        <v>1</v>
      </c>
    </row>
    <row r="501" spans="1:17" x14ac:dyDescent="0.25">
      <c r="A501" s="22">
        <v>500</v>
      </c>
      <c r="B501" s="18" t="s">
        <v>1754</v>
      </c>
      <c r="C501" s="18" t="s">
        <v>2180</v>
      </c>
      <c r="D501" s="18" t="s">
        <v>2181</v>
      </c>
      <c r="E501" s="18" t="s">
        <v>2182</v>
      </c>
      <c r="F501" s="18" t="s">
        <v>2183</v>
      </c>
      <c r="G501" s="18" t="s">
        <v>2184</v>
      </c>
      <c r="H501" s="18"/>
      <c r="I501" s="18"/>
      <c r="J501" s="18"/>
      <c r="K501" s="18"/>
      <c r="L501" s="18">
        <v>500</v>
      </c>
      <c r="M501" s="18">
        <v>130</v>
      </c>
      <c r="N501" s="18">
        <v>3</v>
      </c>
      <c r="O501" s="19">
        <v>45188</v>
      </c>
      <c r="P501" s="19" t="str">
        <f t="shared" si="7"/>
        <v>Sep</v>
      </c>
      <c r="Q501" s="20">
        <v>8</v>
      </c>
    </row>
    <row r="502" spans="1:17" x14ac:dyDescent="0.25">
      <c r="A502" s="23" t="s">
        <v>2252</v>
      </c>
      <c r="B502" s="14" t="s">
        <v>2252</v>
      </c>
      <c r="C502" s="14" t="s">
        <v>2252</v>
      </c>
      <c r="D502" s="14" t="s">
        <v>2252</v>
      </c>
      <c r="E502" s="14" t="s">
        <v>2252</v>
      </c>
      <c r="F502" s="14" t="s">
        <v>2252</v>
      </c>
      <c r="G502" s="14" t="s">
        <v>2252</v>
      </c>
      <c r="H502" s="14"/>
      <c r="I502" s="14"/>
      <c r="J502" s="14"/>
      <c r="K502" s="14"/>
      <c r="L502" s="14">
        <v>501</v>
      </c>
      <c r="M502" s="14">
        <v>106</v>
      </c>
      <c r="N502" s="14">
        <v>3</v>
      </c>
      <c r="O502" s="15">
        <v>45159</v>
      </c>
      <c r="P502" s="15" t="str">
        <f t="shared" si="7"/>
        <v>Aug</v>
      </c>
      <c r="Q502" s="16">
        <v>1</v>
      </c>
    </row>
    <row r="503" spans="1:17" x14ac:dyDescent="0.25">
      <c r="A503" s="24"/>
      <c r="B503" s="18"/>
      <c r="C503" s="18"/>
      <c r="D503" s="18"/>
      <c r="E503" s="18"/>
      <c r="F503" s="18"/>
      <c r="G503" s="18"/>
      <c r="H503" s="18"/>
      <c r="I503" s="18"/>
      <c r="J503" s="18"/>
      <c r="K503" s="18"/>
      <c r="L503" s="18">
        <v>502</v>
      </c>
      <c r="M503" s="18">
        <v>300</v>
      </c>
      <c r="N503" s="18">
        <v>5</v>
      </c>
      <c r="O503" s="19">
        <v>45256</v>
      </c>
      <c r="P503" s="19" t="str">
        <f t="shared" si="7"/>
        <v>Nov</v>
      </c>
      <c r="Q503" s="20">
        <v>6</v>
      </c>
    </row>
    <row r="504" spans="1:17" x14ac:dyDescent="0.25">
      <c r="A504" s="23"/>
      <c r="B504" s="14"/>
      <c r="C504" s="14"/>
      <c r="D504" s="14"/>
      <c r="E504" s="14"/>
      <c r="F504" s="14"/>
      <c r="G504" s="14"/>
      <c r="H504" s="14"/>
      <c r="I504" s="14"/>
      <c r="J504" s="14"/>
      <c r="K504" s="14"/>
      <c r="L504" s="14">
        <v>503</v>
      </c>
      <c r="M504" s="14">
        <v>189</v>
      </c>
      <c r="N504" s="14">
        <v>10</v>
      </c>
      <c r="O504" s="15">
        <v>45045</v>
      </c>
      <c r="P504" s="15" t="str">
        <f t="shared" si="7"/>
        <v>Apr</v>
      </c>
      <c r="Q504" s="16">
        <v>10</v>
      </c>
    </row>
    <row r="505" spans="1:17" x14ac:dyDescent="0.25">
      <c r="A505" s="24"/>
      <c r="B505" s="18"/>
      <c r="C505" s="18"/>
      <c r="D505" s="18"/>
      <c r="E505" s="18"/>
      <c r="F505" s="18"/>
      <c r="G505" s="18"/>
      <c r="H505" s="18"/>
      <c r="I505" s="18"/>
      <c r="J505" s="18"/>
      <c r="K505" s="18"/>
      <c r="L505" s="18">
        <v>504</v>
      </c>
      <c r="M505" s="18">
        <v>48</v>
      </c>
      <c r="N505" s="18">
        <v>42</v>
      </c>
      <c r="O505" s="19">
        <v>45125</v>
      </c>
      <c r="P505" s="19" t="str">
        <f t="shared" si="7"/>
        <v>Jul</v>
      </c>
      <c r="Q505" s="20">
        <v>4</v>
      </c>
    </row>
    <row r="506" spans="1:17" x14ac:dyDescent="0.25">
      <c r="A506" s="23"/>
      <c r="B506" s="14"/>
      <c r="C506" s="14"/>
      <c r="D506" s="14"/>
      <c r="E506" s="14"/>
      <c r="F506" s="14"/>
      <c r="G506" s="14"/>
      <c r="H506" s="14"/>
      <c r="I506" s="14"/>
      <c r="J506" s="14"/>
      <c r="K506" s="14"/>
      <c r="L506" s="14">
        <v>505</v>
      </c>
      <c r="M506" s="14">
        <v>300</v>
      </c>
      <c r="N506" s="14">
        <v>43</v>
      </c>
      <c r="O506" s="15">
        <v>45048</v>
      </c>
      <c r="P506" s="15" t="str">
        <f t="shared" si="7"/>
        <v>May</v>
      </c>
      <c r="Q506" s="16">
        <v>7</v>
      </c>
    </row>
    <row r="507" spans="1:17" x14ac:dyDescent="0.25">
      <c r="A507" s="24"/>
      <c r="B507" s="18"/>
      <c r="C507" s="18"/>
      <c r="D507" s="18"/>
      <c r="E507" s="18"/>
      <c r="F507" s="18"/>
      <c r="G507" s="18"/>
      <c r="H507" s="18"/>
      <c r="I507" s="18"/>
      <c r="J507" s="18"/>
      <c r="K507" s="18"/>
      <c r="L507" s="18">
        <v>506</v>
      </c>
      <c r="M507" s="18">
        <v>304</v>
      </c>
      <c r="N507" s="18">
        <v>3</v>
      </c>
      <c r="O507" s="19">
        <v>45042</v>
      </c>
      <c r="P507" s="19" t="str">
        <f t="shared" si="7"/>
        <v>Apr</v>
      </c>
      <c r="Q507" s="20">
        <v>2</v>
      </c>
    </row>
    <row r="508" spans="1:17" x14ac:dyDescent="0.25">
      <c r="A508" s="23"/>
      <c r="B508" s="14"/>
      <c r="C508" s="14"/>
      <c r="D508" s="14"/>
      <c r="E508" s="14"/>
      <c r="F508" s="14"/>
      <c r="G508" s="14"/>
      <c r="H508" s="14"/>
      <c r="I508" s="14"/>
      <c r="J508" s="14"/>
      <c r="K508" s="14"/>
      <c r="L508" s="14">
        <v>507</v>
      </c>
      <c r="M508" s="14">
        <v>387</v>
      </c>
      <c r="N508" s="14">
        <v>10</v>
      </c>
      <c r="O508" s="15">
        <v>45241</v>
      </c>
      <c r="P508" s="15" t="str">
        <f t="shared" si="7"/>
        <v>Nov</v>
      </c>
      <c r="Q508" s="16">
        <v>6</v>
      </c>
    </row>
    <row r="509" spans="1:17" x14ac:dyDescent="0.25">
      <c r="A509" s="24"/>
      <c r="B509" s="18"/>
      <c r="C509" s="18"/>
      <c r="D509" s="18"/>
      <c r="E509" s="18"/>
      <c r="F509" s="18"/>
      <c r="G509" s="18"/>
      <c r="H509" s="18"/>
      <c r="I509" s="18"/>
      <c r="J509" s="18"/>
      <c r="K509" s="18"/>
      <c r="L509" s="18">
        <v>508</v>
      </c>
      <c r="M509" s="18">
        <v>460</v>
      </c>
      <c r="N509" s="18">
        <v>13</v>
      </c>
      <c r="O509" s="19">
        <v>45062</v>
      </c>
      <c r="P509" s="19" t="str">
        <f t="shared" si="7"/>
        <v>May</v>
      </c>
      <c r="Q509" s="20">
        <v>5</v>
      </c>
    </row>
    <row r="510" spans="1:17" x14ac:dyDescent="0.25">
      <c r="A510" s="23"/>
      <c r="B510" s="14"/>
      <c r="C510" s="14"/>
      <c r="D510" s="14"/>
      <c r="E510" s="14"/>
      <c r="F510" s="14"/>
      <c r="G510" s="14"/>
      <c r="H510" s="14"/>
      <c r="I510" s="14"/>
      <c r="J510" s="14"/>
      <c r="K510" s="14"/>
      <c r="L510" s="14">
        <v>509</v>
      </c>
      <c r="M510" s="14">
        <v>401</v>
      </c>
      <c r="N510" s="14">
        <v>18</v>
      </c>
      <c r="O510" s="15">
        <v>45248</v>
      </c>
      <c r="P510" s="15" t="str">
        <f t="shared" si="7"/>
        <v>Nov</v>
      </c>
      <c r="Q510" s="16">
        <v>7</v>
      </c>
    </row>
    <row r="511" spans="1:17" x14ac:dyDescent="0.25">
      <c r="A511" s="24"/>
      <c r="B511" s="18"/>
      <c r="C511" s="18"/>
      <c r="D511" s="18"/>
      <c r="E511" s="18"/>
      <c r="F511" s="18"/>
      <c r="G511" s="18"/>
      <c r="H511" s="18"/>
      <c r="I511" s="18"/>
      <c r="J511" s="18"/>
      <c r="K511" s="18"/>
      <c r="L511" s="18">
        <v>510</v>
      </c>
      <c r="M511" s="18">
        <v>293</v>
      </c>
      <c r="N511" s="18">
        <v>46</v>
      </c>
      <c r="O511" s="19">
        <v>45419</v>
      </c>
      <c r="P511" s="19" t="str">
        <f t="shared" si="7"/>
        <v>May</v>
      </c>
      <c r="Q511" s="20">
        <v>1</v>
      </c>
    </row>
    <row r="512" spans="1:17" x14ac:dyDescent="0.25">
      <c r="A512" s="23"/>
      <c r="B512" s="14"/>
      <c r="C512" s="14"/>
      <c r="D512" s="14"/>
      <c r="E512" s="14"/>
      <c r="F512" s="14"/>
      <c r="G512" s="14"/>
      <c r="H512" s="14"/>
      <c r="I512" s="14"/>
      <c r="J512" s="14"/>
      <c r="K512" s="14"/>
      <c r="L512" s="14">
        <v>511</v>
      </c>
      <c r="M512" s="14">
        <v>352</v>
      </c>
      <c r="N512" s="14">
        <v>45</v>
      </c>
      <c r="O512" s="15">
        <v>45482</v>
      </c>
      <c r="P512" s="15" t="str">
        <f t="shared" si="7"/>
        <v>Jul</v>
      </c>
      <c r="Q512" s="16">
        <v>10</v>
      </c>
    </row>
    <row r="513" spans="1:17" x14ac:dyDescent="0.25">
      <c r="A513" s="24"/>
      <c r="B513" s="18"/>
      <c r="C513" s="18"/>
      <c r="D513" s="18"/>
      <c r="E513" s="18"/>
      <c r="F513" s="18"/>
      <c r="G513" s="18"/>
      <c r="H513" s="18"/>
      <c r="I513" s="18"/>
      <c r="J513" s="18"/>
      <c r="K513" s="18"/>
      <c r="L513" s="18">
        <v>512</v>
      </c>
      <c r="M513" s="18">
        <v>174</v>
      </c>
      <c r="N513" s="18">
        <v>12</v>
      </c>
      <c r="O513" s="19">
        <v>45232</v>
      </c>
      <c r="P513" s="19" t="str">
        <f t="shared" si="7"/>
        <v>Nov</v>
      </c>
      <c r="Q513" s="20">
        <v>10</v>
      </c>
    </row>
    <row r="514" spans="1:17" x14ac:dyDescent="0.25">
      <c r="A514" s="23"/>
      <c r="B514" s="14"/>
      <c r="C514" s="14"/>
      <c r="D514" s="14"/>
      <c r="E514" s="14"/>
      <c r="F514" s="14"/>
      <c r="G514" s="14"/>
      <c r="H514" s="14"/>
      <c r="I514" s="14"/>
      <c r="J514" s="14"/>
      <c r="K514" s="14"/>
      <c r="L514" s="14">
        <v>513</v>
      </c>
      <c r="M514" s="14">
        <v>403</v>
      </c>
      <c r="N514" s="14">
        <v>25</v>
      </c>
      <c r="O514" s="15">
        <v>45254</v>
      </c>
      <c r="P514" s="15" t="str">
        <f t="shared" si="7"/>
        <v>Nov</v>
      </c>
      <c r="Q514" s="16">
        <v>4</v>
      </c>
    </row>
    <row r="515" spans="1:17" x14ac:dyDescent="0.25">
      <c r="A515" s="24"/>
      <c r="B515" s="18"/>
      <c r="C515" s="18"/>
      <c r="D515" s="18"/>
      <c r="E515" s="18"/>
      <c r="F515" s="18"/>
      <c r="G515" s="18"/>
      <c r="H515" s="18"/>
      <c r="I515" s="18"/>
      <c r="J515" s="18"/>
      <c r="K515" s="18"/>
      <c r="L515" s="18">
        <v>514</v>
      </c>
      <c r="M515" s="18">
        <v>312</v>
      </c>
      <c r="N515" s="18">
        <v>26</v>
      </c>
      <c r="O515" s="19">
        <v>45433</v>
      </c>
      <c r="P515" s="19" t="str">
        <f t="shared" ref="P515:P578" si="8">TEXT(O515,"mmm")</f>
        <v>May</v>
      </c>
      <c r="Q515" s="20">
        <v>10</v>
      </c>
    </row>
    <row r="516" spans="1:17" x14ac:dyDescent="0.25">
      <c r="A516" s="23"/>
      <c r="B516" s="14"/>
      <c r="C516" s="14"/>
      <c r="D516" s="14"/>
      <c r="E516" s="14"/>
      <c r="F516" s="14"/>
      <c r="G516" s="14"/>
      <c r="H516" s="14"/>
      <c r="I516" s="14"/>
      <c r="J516" s="14"/>
      <c r="K516" s="14"/>
      <c r="L516" s="14">
        <v>515</v>
      </c>
      <c r="M516" s="14">
        <v>40</v>
      </c>
      <c r="N516" s="14">
        <v>28</v>
      </c>
      <c r="O516" s="15">
        <v>45087</v>
      </c>
      <c r="P516" s="15" t="str">
        <f t="shared" si="8"/>
        <v>Jun</v>
      </c>
      <c r="Q516" s="16">
        <v>1</v>
      </c>
    </row>
    <row r="517" spans="1:17" x14ac:dyDescent="0.25">
      <c r="A517" s="24"/>
      <c r="B517" s="18"/>
      <c r="C517" s="18"/>
      <c r="D517" s="18"/>
      <c r="E517" s="18"/>
      <c r="F517" s="18"/>
      <c r="G517" s="18"/>
      <c r="H517" s="18"/>
      <c r="I517" s="18"/>
      <c r="J517" s="18"/>
      <c r="K517" s="18"/>
      <c r="L517" s="18">
        <v>516</v>
      </c>
      <c r="M517" s="18">
        <v>98</v>
      </c>
      <c r="N517" s="18">
        <v>42</v>
      </c>
      <c r="O517" s="19">
        <v>45710</v>
      </c>
      <c r="P517" s="19" t="str">
        <f t="shared" si="8"/>
        <v>Feb</v>
      </c>
      <c r="Q517" s="20">
        <v>6</v>
      </c>
    </row>
    <row r="518" spans="1:17" x14ac:dyDescent="0.25">
      <c r="A518" s="23"/>
      <c r="B518" s="14"/>
      <c r="C518" s="14"/>
      <c r="D518" s="14"/>
      <c r="E518" s="14"/>
      <c r="F518" s="14"/>
      <c r="G518" s="14"/>
      <c r="H518" s="14"/>
      <c r="I518" s="14"/>
      <c r="J518" s="14"/>
      <c r="K518" s="14"/>
      <c r="L518" s="14">
        <v>517</v>
      </c>
      <c r="M518" s="14">
        <v>180</v>
      </c>
      <c r="N518" s="14">
        <v>41</v>
      </c>
      <c r="O518" s="15">
        <v>45511</v>
      </c>
      <c r="P518" s="15" t="str">
        <f t="shared" si="8"/>
        <v>Aug</v>
      </c>
      <c r="Q518" s="16">
        <v>9</v>
      </c>
    </row>
    <row r="519" spans="1:17" x14ac:dyDescent="0.25">
      <c r="A519" s="24"/>
      <c r="B519" s="18"/>
      <c r="C519" s="18"/>
      <c r="D519" s="18"/>
      <c r="E519" s="18"/>
      <c r="F519" s="18"/>
      <c r="G519" s="18"/>
      <c r="H519" s="18"/>
      <c r="I519" s="18"/>
      <c r="J519" s="18"/>
      <c r="K519" s="18"/>
      <c r="L519" s="18">
        <v>518</v>
      </c>
      <c r="M519" s="18">
        <v>324</v>
      </c>
      <c r="N519" s="18">
        <v>11</v>
      </c>
      <c r="O519" s="19">
        <v>45721</v>
      </c>
      <c r="P519" s="19" t="str">
        <f t="shared" si="8"/>
        <v>Mar</v>
      </c>
      <c r="Q519" s="20">
        <v>9</v>
      </c>
    </row>
    <row r="520" spans="1:17" x14ac:dyDescent="0.25">
      <c r="A520" s="23"/>
      <c r="B520" s="14"/>
      <c r="C520" s="14"/>
      <c r="D520" s="14"/>
      <c r="E520" s="14"/>
      <c r="F520" s="14"/>
      <c r="G520" s="14"/>
      <c r="H520" s="14"/>
      <c r="I520" s="14"/>
      <c r="J520" s="14"/>
      <c r="K520" s="14"/>
      <c r="L520" s="14">
        <v>519</v>
      </c>
      <c r="M520" s="14">
        <v>440</v>
      </c>
      <c r="N520" s="14">
        <v>35</v>
      </c>
      <c r="O520" s="15">
        <v>45704</v>
      </c>
      <c r="P520" s="15" t="str">
        <f t="shared" si="8"/>
        <v>Feb</v>
      </c>
      <c r="Q520" s="16">
        <v>8</v>
      </c>
    </row>
    <row r="521" spans="1:17" x14ac:dyDescent="0.25">
      <c r="A521" s="24"/>
      <c r="B521" s="18"/>
      <c r="C521" s="18"/>
      <c r="D521" s="18"/>
      <c r="E521" s="18"/>
      <c r="F521" s="18"/>
      <c r="G521" s="18"/>
      <c r="H521" s="18"/>
      <c r="I521" s="18"/>
      <c r="J521" s="18"/>
      <c r="K521" s="18"/>
      <c r="L521" s="18">
        <v>520</v>
      </c>
      <c r="M521" s="18">
        <v>459</v>
      </c>
      <c r="N521" s="18">
        <v>33</v>
      </c>
      <c r="O521" s="19">
        <v>45129</v>
      </c>
      <c r="P521" s="19" t="str">
        <f t="shared" si="8"/>
        <v>Jul</v>
      </c>
      <c r="Q521" s="20">
        <v>5</v>
      </c>
    </row>
    <row r="522" spans="1:17" x14ac:dyDescent="0.25">
      <c r="A522" s="23"/>
      <c r="B522" s="14"/>
      <c r="C522" s="14"/>
      <c r="D522" s="14"/>
      <c r="E522" s="14"/>
      <c r="F522" s="14"/>
      <c r="G522" s="14"/>
      <c r="H522" s="14"/>
      <c r="I522" s="14"/>
      <c r="J522" s="14"/>
      <c r="K522" s="14"/>
      <c r="L522" s="14">
        <v>521</v>
      </c>
      <c r="M522" s="14">
        <v>241</v>
      </c>
      <c r="N522" s="14">
        <v>48</v>
      </c>
      <c r="O522" s="15">
        <v>45068</v>
      </c>
      <c r="P522" s="15" t="str">
        <f t="shared" si="8"/>
        <v>May</v>
      </c>
      <c r="Q522" s="16">
        <v>1</v>
      </c>
    </row>
    <row r="523" spans="1:17" x14ac:dyDescent="0.25">
      <c r="A523" s="24"/>
      <c r="B523" s="18"/>
      <c r="C523" s="18"/>
      <c r="D523" s="18"/>
      <c r="E523" s="18"/>
      <c r="F523" s="18"/>
      <c r="G523" s="18"/>
      <c r="H523" s="18"/>
      <c r="I523" s="18"/>
      <c r="J523" s="18"/>
      <c r="K523" s="18"/>
      <c r="L523" s="18">
        <v>522</v>
      </c>
      <c r="M523" s="18">
        <v>249</v>
      </c>
      <c r="N523" s="18">
        <v>19</v>
      </c>
      <c r="O523" s="19">
        <v>45044</v>
      </c>
      <c r="P523" s="19" t="str">
        <f t="shared" si="8"/>
        <v>Apr</v>
      </c>
      <c r="Q523" s="20">
        <v>9</v>
      </c>
    </row>
    <row r="524" spans="1:17" x14ac:dyDescent="0.25">
      <c r="A524" s="23"/>
      <c r="B524" s="14"/>
      <c r="C524" s="14"/>
      <c r="D524" s="14"/>
      <c r="E524" s="14"/>
      <c r="F524" s="14"/>
      <c r="G524" s="14"/>
      <c r="H524" s="14"/>
      <c r="I524" s="14"/>
      <c r="J524" s="14"/>
      <c r="K524" s="14"/>
      <c r="L524" s="14">
        <v>523</v>
      </c>
      <c r="M524" s="14">
        <v>356</v>
      </c>
      <c r="N524" s="14">
        <v>10</v>
      </c>
      <c r="O524" s="15">
        <v>45182</v>
      </c>
      <c r="P524" s="15" t="str">
        <f t="shared" si="8"/>
        <v>Sep</v>
      </c>
      <c r="Q524" s="16">
        <v>5</v>
      </c>
    </row>
    <row r="525" spans="1:17" x14ac:dyDescent="0.25">
      <c r="A525" s="24"/>
      <c r="B525" s="18"/>
      <c r="C525" s="18"/>
      <c r="D525" s="18"/>
      <c r="E525" s="18"/>
      <c r="F525" s="18"/>
      <c r="G525" s="18"/>
      <c r="H525" s="18"/>
      <c r="I525" s="18"/>
      <c r="J525" s="18"/>
      <c r="K525" s="18"/>
      <c r="L525" s="18">
        <v>524</v>
      </c>
      <c r="M525" s="18">
        <v>9</v>
      </c>
      <c r="N525" s="18">
        <v>21</v>
      </c>
      <c r="O525" s="19">
        <v>45053</v>
      </c>
      <c r="P525" s="19" t="str">
        <f t="shared" si="8"/>
        <v>May</v>
      </c>
      <c r="Q525" s="20">
        <v>4</v>
      </c>
    </row>
    <row r="526" spans="1:17" x14ac:dyDescent="0.25">
      <c r="A526" s="23"/>
      <c r="B526" s="14"/>
      <c r="C526" s="14"/>
      <c r="D526" s="14"/>
      <c r="E526" s="14"/>
      <c r="F526" s="14"/>
      <c r="G526" s="14"/>
      <c r="H526" s="14"/>
      <c r="I526" s="14"/>
      <c r="J526" s="14"/>
      <c r="K526" s="14"/>
      <c r="L526" s="14">
        <v>525</v>
      </c>
      <c r="M526" s="14">
        <v>224</v>
      </c>
      <c r="N526" s="14">
        <v>7</v>
      </c>
      <c r="O526" s="15">
        <v>45688</v>
      </c>
      <c r="P526" s="15" t="str">
        <f t="shared" si="8"/>
        <v>Jan</v>
      </c>
      <c r="Q526" s="16">
        <v>9</v>
      </c>
    </row>
    <row r="527" spans="1:17" x14ac:dyDescent="0.25">
      <c r="A527" s="24"/>
      <c r="B527" s="18"/>
      <c r="C527" s="18"/>
      <c r="D527" s="18"/>
      <c r="E527" s="18"/>
      <c r="F527" s="18"/>
      <c r="G527" s="18"/>
      <c r="H527" s="18"/>
      <c r="I527" s="18"/>
      <c r="J527" s="18"/>
      <c r="K527" s="18"/>
      <c r="L527" s="18">
        <v>526</v>
      </c>
      <c r="M527" s="18">
        <v>462</v>
      </c>
      <c r="N527" s="18">
        <v>44</v>
      </c>
      <c r="O527" s="19">
        <v>45650</v>
      </c>
      <c r="P527" s="19" t="str">
        <f t="shared" si="8"/>
        <v>Dec</v>
      </c>
      <c r="Q527" s="20">
        <v>8</v>
      </c>
    </row>
    <row r="528" spans="1:17" x14ac:dyDescent="0.25">
      <c r="A528" s="23"/>
      <c r="B528" s="14"/>
      <c r="C528" s="14"/>
      <c r="D528" s="14"/>
      <c r="E528" s="14"/>
      <c r="F528" s="14"/>
      <c r="G528" s="14"/>
      <c r="H528" s="14"/>
      <c r="I528" s="14"/>
      <c r="J528" s="14"/>
      <c r="K528" s="14"/>
      <c r="L528" s="14">
        <v>527</v>
      </c>
      <c r="M528" s="14">
        <v>497</v>
      </c>
      <c r="N528" s="14">
        <v>18</v>
      </c>
      <c r="O528" s="15">
        <v>45596</v>
      </c>
      <c r="P528" s="15" t="str">
        <f t="shared" si="8"/>
        <v>Oct</v>
      </c>
      <c r="Q528" s="16">
        <v>6</v>
      </c>
    </row>
    <row r="529" spans="1:17" x14ac:dyDescent="0.25">
      <c r="A529" s="24"/>
      <c r="B529" s="18"/>
      <c r="C529" s="18"/>
      <c r="D529" s="18"/>
      <c r="E529" s="18"/>
      <c r="F529" s="18"/>
      <c r="G529" s="18"/>
      <c r="H529" s="18"/>
      <c r="I529" s="18"/>
      <c r="J529" s="18"/>
      <c r="K529" s="18"/>
      <c r="L529" s="18">
        <v>528</v>
      </c>
      <c r="M529" s="18">
        <v>336</v>
      </c>
      <c r="N529" s="18">
        <v>2</v>
      </c>
      <c r="O529" s="19">
        <v>45761</v>
      </c>
      <c r="P529" s="19" t="str">
        <f t="shared" si="8"/>
        <v>Apr</v>
      </c>
      <c r="Q529" s="20">
        <v>4</v>
      </c>
    </row>
    <row r="530" spans="1:17" x14ac:dyDescent="0.25">
      <c r="A530" s="23"/>
      <c r="B530" s="14"/>
      <c r="C530" s="14"/>
      <c r="D530" s="14"/>
      <c r="E530" s="14"/>
      <c r="F530" s="14"/>
      <c r="G530" s="14"/>
      <c r="H530" s="14"/>
      <c r="I530" s="14"/>
      <c r="J530" s="14"/>
      <c r="K530" s="14"/>
      <c r="L530" s="14">
        <v>529</v>
      </c>
      <c r="M530" s="14">
        <v>164</v>
      </c>
      <c r="N530" s="14">
        <v>5</v>
      </c>
      <c r="O530" s="15">
        <v>45446</v>
      </c>
      <c r="P530" s="15" t="str">
        <f t="shared" si="8"/>
        <v>Jun</v>
      </c>
      <c r="Q530" s="16">
        <v>2</v>
      </c>
    </row>
    <row r="531" spans="1:17" x14ac:dyDescent="0.25">
      <c r="A531" s="24"/>
      <c r="B531" s="18"/>
      <c r="C531" s="18"/>
      <c r="D531" s="18"/>
      <c r="E531" s="18"/>
      <c r="F531" s="18"/>
      <c r="G531" s="18"/>
      <c r="H531" s="18"/>
      <c r="I531" s="18"/>
      <c r="J531" s="18"/>
      <c r="K531" s="18"/>
      <c r="L531" s="18">
        <v>530</v>
      </c>
      <c r="M531" s="18">
        <v>471</v>
      </c>
      <c r="N531" s="18">
        <v>50</v>
      </c>
      <c r="O531" s="19">
        <v>45548</v>
      </c>
      <c r="P531" s="19" t="str">
        <f t="shared" si="8"/>
        <v>Sep</v>
      </c>
      <c r="Q531" s="20">
        <v>7</v>
      </c>
    </row>
    <row r="532" spans="1:17" x14ac:dyDescent="0.25">
      <c r="A532" s="23"/>
      <c r="B532" s="14"/>
      <c r="C532" s="14"/>
      <c r="D532" s="14"/>
      <c r="E532" s="14"/>
      <c r="F532" s="14"/>
      <c r="G532" s="14"/>
      <c r="H532" s="14"/>
      <c r="I532" s="14"/>
      <c r="J532" s="14"/>
      <c r="K532" s="14"/>
      <c r="L532" s="14">
        <v>531</v>
      </c>
      <c r="M532" s="14">
        <v>9</v>
      </c>
      <c r="N532" s="14">
        <v>49</v>
      </c>
      <c r="O532" s="15">
        <v>45484</v>
      </c>
      <c r="P532" s="15" t="str">
        <f t="shared" si="8"/>
        <v>Jul</v>
      </c>
      <c r="Q532" s="16">
        <v>6</v>
      </c>
    </row>
    <row r="533" spans="1:17" x14ac:dyDescent="0.25">
      <c r="A533" s="24"/>
      <c r="B533" s="18"/>
      <c r="C533" s="18"/>
      <c r="D533" s="18"/>
      <c r="E533" s="18"/>
      <c r="F533" s="18"/>
      <c r="G533" s="18"/>
      <c r="H533" s="18"/>
      <c r="I533" s="18"/>
      <c r="J533" s="18"/>
      <c r="K533" s="18"/>
      <c r="L533" s="18">
        <v>532</v>
      </c>
      <c r="M533" s="18">
        <v>373</v>
      </c>
      <c r="N533" s="18">
        <v>41</v>
      </c>
      <c r="O533" s="19">
        <v>45675</v>
      </c>
      <c r="P533" s="19" t="str">
        <f t="shared" si="8"/>
        <v>Jan</v>
      </c>
      <c r="Q533" s="20">
        <v>3</v>
      </c>
    </row>
    <row r="534" spans="1:17" x14ac:dyDescent="0.25">
      <c r="A534" s="23"/>
      <c r="B534" s="14"/>
      <c r="C534" s="14"/>
      <c r="D534" s="14"/>
      <c r="E534" s="14"/>
      <c r="F534" s="14"/>
      <c r="G534" s="14"/>
      <c r="H534" s="14"/>
      <c r="I534" s="14"/>
      <c r="J534" s="14"/>
      <c r="K534" s="14"/>
      <c r="L534" s="14">
        <v>533</v>
      </c>
      <c r="M534" s="14">
        <v>269</v>
      </c>
      <c r="N534" s="14">
        <v>7</v>
      </c>
      <c r="O534" s="15">
        <v>45105</v>
      </c>
      <c r="P534" s="15" t="str">
        <f t="shared" si="8"/>
        <v>Jun</v>
      </c>
      <c r="Q534" s="16">
        <v>5</v>
      </c>
    </row>
    <row r="535" spans="1:17" x14ac:dyDescent="0.25">
      <c r="A535" s="24"/>
      <c r="B535" s="18"/>
      <c r="C535" s="18"/>
      <c r="D535" s="18"/>
      <c r="E535" s="18"/>
      <c r="F535" s="18"/>
      <c r="G535" s="18"/>
      <c r="H535" s="18"/>
      <c r="I535" s="18"/>
      <c r="J535" s="18"/>
      <c r="K535" s="18"/>
      <c r="L535" s="18">
        <v>534</v>
      </c>
      <c r="M535" s="18">
        <v>474</v>
      </c>
      <c r="N535" s="18">
        <v>19</v>
      </c>
      <c r="O535" s="19">
        <v>45168</v>
      </c>
      <c r="P535" s="19" t="str">
        <f t="shared" si="8"/>
        <v>Aug</v>
      </c>
      <c r="Q535" s="20">
        <v>10</v>
      </c>
    </row>
    <row r="536" spans="1:17" x14ac:dyDescent="0.25">
      <c r="A536" s="23"/>
      <c r="B536" s="14"/>
      <c r="C536" s="14"/>
      <c r="D536" s="14"/>
      <c r="E536" s="14"/>
      <c r="F536" s="14"/>
      <c r="G536" s="14"/>
      <c r="H536" s="14"/>
      <c r="I536" s="14"/>
      <c r="J536" s="14"/>
      <c r="K536" s="14"/>
      <c r="L536" s="14">
        <v>535</v>
      </c>
      <c r="M536" s="14">
        <v>66</v>
      </c>
      <c r="N536" s="14">
        <v>31</v>
      </c>
      <c r="O536" s="15">
        <v>45153</v>
      </c>
      <c r="P536" s="15" t="str">
        <f t="shared" si="8"/>
        <v>Aug</v>
      </c>
      <c r="Q536" s="16">
        <v>5</v>
      </c>
    </row>
    <row r="537" spans="1:17" x14ac:dyDescent="0.25">
      <c r="A537" s="24"/>
      <c r="B537" s="18"/>
      <c r="C537" s="18"/>
      <c r="D537" s="18"/>
      <c r="E537" s="18"/>
      <c r="F537" s="18"/>
      <c r="G537" s="18"/>
      <c r="H537" s="18"/>
      <c r="I537" s="18"/>
      <c r="J537" s="18"/>
      <c r="K537" s="18"/>
      <c r="L537" s="18">
        <v>536</v>
      </c>
      <c r="M537" s="18">
        <v>9</v>
      </c>
      <c r="N537" s="18">
        <v>8</v>
      </c>
      <c r="O537" s="19">
        <v>45738</v>
      </c>
      <c r="P537" s="19" t="str">
        <f t="shared" si="8"/>
        <v>Mar</v>
      </c>
      <c r="Q537" s="20">
        <v>6</v>
      </c>
    </row>
    <row r="538" spans="1:17" x14ac:dyDescent="0.25">
      <c r="A538" s="23"/>
      <c r="B538" s="14"/>
      <c r="C538" s="14"/>
      <c r="D538" s="14"/>
      <c r="E538" s="14"/>
      <c r="F538" s="14"/>
      <c r="G538" s="14"/>
      <c r="H538" s="14"/>
      <c r="I538" s="14"/>
      <c r="J538" s="14"/>
      <c r="K538" s="14"/>
      <c r="L538" s="14">
        <v>537</v>
      </c>
      <c r="M538" s="14">
        <v>487</v>
      </c>
      <c r="N538" s="14">
        <v>18</v>
      </c>
      <c r="O538" s="15">
        <v>45353</v>
      </c>
      <c r="P538" s="15" t="str">
        <f t="shared" si="8"/>
        <v>Mar</v>
      </c>
      <c r="Q538" s="16">
        <v>6</v>
      </c>
    </row>
    <row r="539" spans="1:17" x14ac:dyDescent="0.25">
      <c r="A539" s="24"/>
      <c r="B539" s="18"/>
      <c r="C539" s="18"/>
      <c r="D539" s="18"/>
      <c r="E539" s="18"/>
      <c r="F539" s="18"/>
      <c r="G539" s="18"/>
      <c r="H539" s="18"/>
      <c r="I539" s="18"/>
      <c r="J539" s="18"/>
      <c r="K539" s="18"/>
      <c r="L539" s="18">
        <v>538</v>
      </c>
      <c r="M539" s="18">
        <v>338</v>
      </c>
      <c r="N539" s="18">
        <v>16</v>
      </c>
      <c r="O539" s="19">
        <v>45310</v>
      </c>
      <c r="P539" s="19" t="str">
        <f t="shared" si="8"/>
        <v>Jan</v>
      </c>
      <c r="Q539" s="20">
        <v>6</v>
      </c>
    </row>
    <row r="540" spans="1:17" x14ac:dyDescent="0.25">
      <c r="A540" s="23"/>
      <c r="B540" s="14"/>
      <c r="C540" s="14"/>
      <c r="D540" s="14"/>
      <c r="E540" s="14"/>
      <c r="F540" s="14"/>
      <c r="G540" s="14"/>
      <c r="H540" s="14"/>
      <c r="I540" s="14"/>
      <c r="J540" s="14"/>
      <c r="K540" s="14"/>
      <c r="L540" s="14">
        <v>539</v>
      </c>
      <c r="M540" s="14">
        <v>444</v>
      </c>
      <c r="N540" s="14">
        <v>25</v>
      </c>
      <c r="O540" s="15">
        <v>45721</v>
      </c>
      <c r="P540" s="15" t="str">
        <f t="shared" si="8"/>
        <v>Mar</v>
      </c>
      <c r="Q540" s="16">
        <v>8</v>
      </c>
    </row>
    <row r="541" spans="1:17" x14ac:dyDescent="0.25">
      <c r="A541" s="24"/>
      <c r="B541" s="18"/>
      <c r="C541" s="18"/>
      <c r="D541" s="18"/>
      <c r="E541" s="18"/>
      <c r="F541" s="18"/>
      <c r="G541" s="18"/>
      <c r="H541" s="18"/>
      <c r="I541" s="18"/>
      <c r="J541" s="18"/>
      <c r="K541" s="18"/>
      <c r="L541" s="18">
        <v>540</v>
      </c>
      <c r="M541" s="18">
        <v>257</v>
      </c>
      <c r="N541" s="18">
        <v>13</v>
      </c>
      <c r="O541" s="19">
        <v>45620</v>
      </c>
      <c r="P541" s="19" t="str">
        <f t="shared" si="8"/>
        <v>Nov</v>
      </c>
      <c r="Q541" s="20">
        <v>9</v>
      </c>
    </row>
    <row r="542" spans="1:17" x14ac:dyDescent="0.25">
      <c r="A542" s="23"/>
      <c r="B542" s="14"/>
      <c r="C542" s="14"/>
      <c r="D542" s="14"/>
      <c r="E542" s="14"/>
      <c r="F542" s="14"/>
      <c r="G542" s="14"/>
      <c r="H542" s="14"/>
      <c r="I542" s="14"/>
      <c r="J542" s="14"/>
      <c r="K542" s="14"/>
      <c r="L542" s="14">
        <v>541</v>
      </c>
      <c r="M542" s="14">
        <v>325</v>
      </c>
      <c r="N542" s="14">
        <v>1</v>
      </c>
      <c r="O542" s="15">
        <v>45763</v>
      </c>
      <c r="P542" s="15" t="str">
        <f t="shared" si="8"/>
        <v>Apr</v>
      </c>
      <c r="Q542" s="16">
        <v>7</v>
      </c>
    </row>
    <row r="543" spans="1:17" x14ac:dyDescent="0.25">
      <c r="A543" s="24"/>
      <c r="B543" s="18"/>
      <c r="C543" s="18"/>
      <c r="D543" s="18"/>
      <c r="E543" s="18"/>
      <c r="F543" s="18"/>
      <c r="G543" s="18"/>
      <c r="H543" s="18"/>
      <c r="I543" s="18"/>
      <c r="J543" s="18"/>
      <c r="K543" s="18"/>
      <c r="L543" s="18">
        <v>542</v>
      </c>
      <c r="M543" s="18">
        <v>120</v>
      </c>
      <c r="N543" s="18">
        <v>48</v>
      </c>
      <c r="O543" s="19">
        <v>45422</v>
      </c>
      <c r="P543" s="19" t="str">
        <f t="shared" si="8"/>
        <v>May</v>
      </c>
      <c r="Q543" s="20">
        <v>9</v>
      </c>
    </row>
    <row r="544" spans="1:17" x14ac:dyDescent="0.25">
      <c r="A544" s="23"/>
      <c r="B544" s="14"/>
      <c r="C544" s="14"/>
      <c r="D544" s="14"/>
      <c r="E544" s="14"/>
      <c r="F544" s="14"/>
      <c r="G544" s="14"/>
      <c r="H544" s="14"/>
      <c r="I544" s="14"/>
      <c r="J544" s="14"/>
      <c r="K544" s="14"/>
      <c r="L544" s="14">
        <v>543</v>
      </c>
      <c r="M544" s="14">
        <v>83</v>
      </c>
      <c r="N544" s="14">
        <v>31</v>
      </c>
      <c r="O544" s="15">
        <v>45751</v>
      </c>
      <c r="P544" s="15" t="str">
        <f t="shared" si="8"/>
        <v>Apr</v>
      </c>
      <c r="Q544" s="16">
        <v>8</v>
      </c>
    </row>
    <row r="545" spans="1:17" x14ac:dyDescent="0.25">
      <c r="A545" s="24"/>
      <c r="B545" s="18"/>
      <c r="C545" s="18"/>
      <c r="D545" s="18"/>
      <c r="E545" s="18"/>
      <c r="F545" s="18"/>
      <c r="G545" s="18"/>
      <c r="H545" s="18"/>
      <c r="I545" s="18"/>
      <c r="J545" s="18"/>
      <c r="K545" s="18"/>
      <c r="L545" s="18">
        <v>544</v>
      </c>
      <c r="M545" s="18">
        <v>189</v>
      </c>
      <c r="N545" s="18">
        <v>15</v>
      </c>
      <c r="O545" s="19">
        <v>45753</v>
      </c>
      <c r="P545" s="19" t="str">
        <f t="shared" si="8"/>
        <v>Apr</v>
      </c>
      <c r="Q545" s="20">
        <v>10</v>
      </c>
    </row>
    <row r="546" spans="1:17" x14ac:dyDescent="0.25">
      <c r="A546" s="23"/>
      <c r="B546" s="14"/>
      <c r="C546" s="14"/>
      <c r="D546" s="14"/>
      <c r="E546" s="14"/>
      <c r="F546" s="14"/>
      <c r="G546" s="14"/>
      <c r="H546" s="14"/>
      <c r="I546" s="14"/>
      <c r="J546" s="14"/>
      <c r="K546" s="14"/>
      <c r="L546" s="14">
        <v>545</v>
      </c>
      <c r="M546" s="14">
        <v>108</v>
      </c>
      <c r="N546" s="14">
        <v>48</v>
      </c>
      <c r="O546" s="15">
        <v>45703</v>
      </c>
      <c r="P546" s="15" t="str">
        <f t="shared" si="8"/>
        <v>Feb</v>
      </c>
      <c r="Q546" s="16">
        <v>4</v>
      </c>
    </row>
    <row r="547" spans="1:17" x14ac:dyDescent="0.25">
      <c r="A547" s="24"/>
      <c r="B547" s="18"/>
      <c r="C547" s="18"/>
      <c r="D547" s="18"/>
      <c r="E547" s="18"/>
      <c r="F547" s="18"/>
      <c r="G547" s="18"/>
      <c r="H547" s="18"/>
      <c r="I547" s="18"/>
      <c r="J547" s="18"/>
      <c r="K547" s="18"/>
      <c r="L547" s="18">
        <v>546</v>
      </c>
      <c r="M547" s="18">
        <v>275</v>
      </c>
      <c r="N547" s="18">
        <v>42</v>
      </c>
      <c r="O547" s="19">
        <v>45331</v>
      </c>
      <c r="P547" s="19" t="str">
        <f t="shared" si="8"/>
        <v>Feb</v>
      </c>
      <c r="Q547" s="20">
        <v>5</v>
      </c>
    </row>
    <row r="548" spans="1:17" x14ac:dyDescent="0.25">
      <c r="A548" s="23"/>
      <c r="B548" s="14"/>
      <c r="C548" s="14"/>
      <c r="D548" s="14"/>
      <c r="E548" s="14"/>
      <c r="F548" s="14"/>
      <c r="G548" s="14"/>
      <c r="H548" s="14"/>
      <c r="I548" s="14"/>
      <c r="J548" s="14"/>
      <c r="K548" s="14"/>
      <c r="L548" s="14">
        <v>547</v>
      </c>
      <c r="M548" s="14">
        <v>469</v>
      </c>
      <c r="N548" s="14">
        <v>22</v>
      </c>
      <c r="O548" s="15">
        <v>45489</v>
      </c>
      <c r="P548" s="15" t="str">
        <f t="shared" si="8"/>
        <v>Jul</v>
      </c>
      <c r="Q548" s="16">
        <v>1</v>
      </c>
    </row>
    <row r="549" spans="1:17" x14ac:dyDescent="0.25">
      <c r="A549" s="24"/>
      <c r="B549" s="18"/>
      <c r="C549" s="18"/>
      <c r="D549" s="18"/>
      <c r="E549" s="18"/>
      <c r="F549" s="18"/>
      <c r="G549" s="18"/>
      <c r="H549" s="18"/>
      <c r="I549" s="18"/>
      <c r="J549" s="18"/>
      <c r="K549" s="18"/>
      <c r="L549" s="18">
        <v>548</v>
      </c>
      <c r="M549" s="18">
        <v>138</v>
      </c>
      <c r="N549" s="18">
        <v>42</v>
      </c>
      <c r="O549" s="19">
        <v>45556</v>
      </c>
      <c r="P549" s="19" t="str">
        <f t="shared" si="8"/>
        <v>Sep</v>
      </c>
      <c r="Q549" s="20">
        <v>1</v>
      </c>
    </row>
    <row r="550" spans="1:17" x14ac:dyDescent="0.25">
      <c r="A550" s="23"/>
      <c r="B550" s="14"/>
      <c r="C550" s="14"/>
      <c r="D550" s="14"/>
      <c r="E550" s="14"/>
      <c r="F550" s="14"/>
      <c r="G550" s="14"/>
      <c r="H550" s="14"/>
      <c r="I550" s="14"/>
      <c r="J550" s="14"/>
      <c r="K550" s="14"/>
      <c r="L550" s="14">
        <v>549</v>
      </c>
      <c r="M550" s="14">
        <v>401</v>
      </c>
      <c r="N550" s="14">
        <v>13</v>
      </c>
      <c r="O550" s="15">
        <v>45276</v>
      </c>
      <c r="P550" s="15" t="str">
        <f t="shared" si="8"/>
        <v>Dec</v>
      </c>
      <c r="Q550" s="16">
        <v>1</v>
      </c>
    </row>
    <row r="551" spans="1:17" x14ac:dyDescent="0.25">
      <c r="A551" s="24"/>
      <c r="B551" s="18"/>
      <c r="C551" s="18"/>
      <c r="D551" s="18"/>
      <c r="E551" s="18"/>
      <c r="F551" s="18"/>
      <c r="G551" s="18"/>
      <c r="H551" s="18"/>
      <c r="I551" s="18"/>
      <c r="J551" s="18"/>
      <c r="K551" s="18"/>
      <c r="L551" s="18">
        <v>550</v>
      </c>
      <c r="M551" s="18">
        <v>402</v>
      </c>
      <c r="N551" s="18">
        <v>32</v>
      </c>
      <c r="O551" s="19">
        <v>45667</v>
      </c>
      <c r="P551" s="19" t="str">
        <f t="shared" si="8"/>
        <v>Jan</v>
      </c>
      <c r="Q551" s="20">
        <v>9</v>
      </c>
    </row>
    <row r="552" spans="1:17" x14ac:dyDescent="0.25">
      <c r="A552" s="23"/>
      <c r="B552" s="14"/>
      <c r="C552" s="14"/>
      <c r="D552" s="14"/>
      <c r="E552" s="14"/>
      <c r="F552" s="14"/>
      <c r="G552" s="14"/>
      <c r="H552" s="14"/>
      <c r="I552" s="14"/>
      <c r="J552" s="14"/>
      <c r="K552" s="14"/>
      <c r="L552" s="14">
        <v>551</v>
      </c>
      <c r="M552" s="14">
        <v>299</v>
      </c>
      <c r="N552" s="14">
        <v>44</v>
      </c>
      <c r="O552" s="15">
        <v>45604</v>
      </c>
      <c r="P552" s="15" t="str">
        <f t="shared" si="8"/>
        <v>Nov</v>
      </c>
      <c r="Q552" s="16">
        <v>3</v>
      </c>
    </row>
    <row r="553" spans="1:17" x14ac:dyDescent="0.25">
      <c r="A553" s="24"/>
      <c r="B553" s="18"/>
      <c r="C553" s="18"/>
      <c r="D553" s="18"/>
      <c r="E553" s="18"/>
      <c r="F553" s="18"/>
      <c r="G553" s="18"/>
      <c r="H553" s="18"/>
      <c r="I553" s="18"/>
      <c r="J553" s="18"/>
      <c r="K553" s="18"/>
      <c r="L553" s="18">
        <v>552</v>
      </c>
      <c r="M553" s="18">
        <v>406</v>
      </c>
      <c r="N553" s="18">
        <v>36</v>
      </c>
      <c r="O553" s="19">
        <v>45131</v>
      </c>
      <c r="P553" s="19" t="str">
        <f t="shared" si="8"/>
        <v>Jul</v>
      </c>
      <c r="Q553" s="20">
        <v>1</v>
      </c>
    </row>
    <row r="554" spans="1:17" x14ac:dyDescent="0.25">
      <c r="A554" s="23"/>
      <c r="B554" s="14"/>
      <c r="C554" s="14"/>
      <c r="D554" s="14"/>
      <c r="E554" s="14"/>
      <c r="F554" s="14"/>
      <c r="G554" s="14"/>
      <c r="H554" s="14"/>
      <c r="I554" s="14"/>
      <c r="J554" s="14"/>
      <c r="K554" s="14"/>
      <c r="L554" s="14">
        <v>553</v>
      </c>
      <c r="M554" s="14">
        <v>317</v>
      </c>
      <c r="N554" s="14">
        <v>28</v>
      </c>
      <c r="O554" s="15">
        <v>45197</v>
      </c>
      <c r="P554" s="15" t="str">
        <f t="shared" si="8"/>
        <v>Sep</v>
      </c>
      <c r="Q554" s="16">
        <v>2</v>
      </c>
    </row>
    <row r="555" spans="1:17" x14ac:dyDescent="0.25">
      <c r="A555" s="24"/>
      <c r="B555" s="18"/>
      <c r="C555" s="18"/>
      <c r="D555" s="18"/>
      <c r="E555" s="18"/>
      <c r="F555" s="18"/>
      <c r="G555" s="18"/>
      <c r="H555" s="18"/>
      <c r="I555" s="18"/>
      <c r="J555" s="18"/>
      <c r="K555" s="18"/>
      <c r="L555" s="18">
        <v>554</v>
      </c>
      <c r="M555" s="18">
        <v>338</v>
      </c>
      <c r="N555" s="18">
        <v>13</v>
      </c>
      <c r="O555" s="19">
        <v>45239</v>
      </c>
      <c r="P555" s="19" t="str">
        <f t="shared" si="8"/>
        <v>Nov</v>
      </c>
      <c r="Q555" s="20">
        <v>5</v>
      </c>
    </row>
    <row r="556" spans="1:17" x14ac:dyDescent="0.25">
      <c r="A556" s="23"/>
      <c r="B556" s="14"/>
      <c r="C556" s="14"/>
      <c r="D556" s="14"/>
      <c r="E556" s="14"/>
      <c r="F556" s="14"/>
      <c r="G556" s="14"/>
      <c r="H556" s="14"/>
      <c r="I556" s="14"/>
      <c r="J556" s="14"/>
      <c r="K556" s="14"/>
      <c r="L556" s="14">
        <v>555</v>
      </c>
      <c r="M556" s="14">
        <v>479</v>
      </c>
      <c r="N556" s="14">
        <v>24</v>
      </c>
      <c r="O556" s="15">
        <v>45223</v>
      </c>
      <c r="P556" s="15" t="str">
        <f t="shared" si="8"/>
        <v>Oct</v>
      </c>
      <c r="Q556" s="16">
        <v>8</v>
      </c>
    </row>
    <row r="557" spans="1:17" x14ac:dyDescent="0.25">
      <c r="A557" s="24"/>
      <c r="B557" s="18"/>
      <c r="C557" s="18"/>
      <c r="D557" s="18"/>
      <c r="E557" s="18"/>
      <c r="F557" s="18"/>
      <c r="G557" s="18"/>
      <c r="H557" s="18"/>
      <c r="I557" s="18"/>
      <c r="J557" s="18"/>
      <c r="K557" s="18"/>
      <c r="L557" s="18">
        <v>556</v>
      </c>
      <c r="M557" s="18">
        <v>257</v>
      </c>
      <c r="N557" s="18">
        <v>11</v>
      </c>
      <c r="O557" s="19">
        <v>45049</v>
      </c>
      <c r="P557" s="19" t="str">
        <f t="shared" si="8"/>
        <v>May</v>
      </c>
      <c r="Q557" s="20">
        <v>10</v>
      </c>
    </row>
    <row r="558" spans="1:17" x14ac:dyDescent="0.25">
      <c r="A558" s="23"/>
      <c r="B558" s="14"/>
      <c r="C558" s="14"/>
      <c r="D558" s="14"/>
      <c r="E558" s="14"/>
      <c r="F558" s="14"/>
      <c r="G558" s="14"/>
      <c r="H558" s="14"/>
      <c r="I558" s="14"/>
      <c r="J558" s="14"/>
      <c r="K558" s="14"/>
      <c r="L558" s="14">
        <v>557</v>
      </c>
      <c r="M558" s="14">
        <v>454</v>
      </c>
      <c r="N558" s="14">
        <v>32</v>
      </c>
      <c r="O558" s="15">
        <v>45333</v>
      </c>
      <c r="P558" s="15" t="str">
        <f t="shared" si="8"/>
        <v>Feb</v>
      </c>
      <c r="Q558" s="16">
        <v>10</v>
      </c>
    </row>
    <row r="559" spans="1:17" x14ac:dyDescent="0.25">
      <c r="A559" s="24"/>
      <c r="B559" s="18"/>
      <c r="C559" s="18"/>
      <c r="D559" s="18"/>
      <c r="E559" s="18"/>
      <c r="F559" s="18"/>
      <c r="G559" s="18"/>
      <c r="H559" s="18"/>
      <c r="I559" s="18"/>
      <c r="J559" s="18"/>
      <c r="K559" s="18"/>
      <c r="L559" s="18">
        <v>558</v>
      </c>
      <c r="M559" s="18">
        <v>214</v>
      </c>
      <c r="N559" s="18">
        <v>43</v>
      </c>
      <c r="O559" s="19">
        <v>45724</v>
      </c>
      <c r="P559" s="19" t="str">
        <f t="shared" si="8"/>
        <v>Mar</v>
      </c>
      <c r="Q559" s="20">
        <v>9</v>
      </c>
    </row>
    <row r="560" spans="1:17" x14ac:dyDescent="0.25">
      <c r="A560" s="23"/>
      <c r="B560" s="14"/>
      <c r="C560" s="14"/>
      <c r="D560" s="14"/>
      <c r="E560" s="14"/>
      <c r="F560" s="14"/>
      <c r="G560" s="14"/>
      <c r="H560" s="14"/>
      <c r="I560" s="14"/>
      <c r="J560" s="14"/>
      <c r="K560" s="14"/>
      <c r="L560" s="14">
        <v>559</v>
      </c>
      <c r="M560" s="14">
        <v>355</v>
      </c>
      <c r="N560" s="14">
        <v>44</v>
      </c>
      <c r="O560" s="15">
        <v>45414</v>
      </c>
      <c r="P560" s="15" t="str">
        <f t="shared" si="8"/>
        <v>May</v>
      </c>
      <c r="Q560" s="16">
        <v>9</v>
      </c>
    </row>
    <row r="561" spans="1:17" x14ac:dyDescent="0.25">
      <c r="A561" s="24"/>
      <c r="B561" s="18"/>
      <c r="C561" s="18"/>
      <c r="D561" s="18"/>
      <c r="E561" s="18"/>
      <c r="F561" s="18"/>
      <c r="G561" s="18"/>
      <c r="H561" s="18"/>
      <c r="I561" s="18"/>
      <c r="J561" s="18"/>
      <c r="K561" s="18"/>
      <c r="L561" s="18">
        <v>560</v>
      </c>
      <c r="M561" s="18">
        <v>489</v>
      </c>
      <c r="N561" s="18">
        <v>41</v>
      </c>
      <c r="O561" s="19">
        <v>45646</v>
      </c>
      <c r="P561" s="19" t="str">
        <f t="shared" si="8"/>
        <v>Dec</v>
      </c>
      <c r="Q561" s="20">
        <v>8</v>
      </c>
    </row>
    <row r="562" spans="1:17" x14ac:dyDescent="0.25">
      <c r="A562" s="23"/>
      <c r="B562" s="14"/>
      <c r="C562" s="14"/>
      <c r="D562" s="14"/>
      <c r="E562" s="14"/>
      <c r="F562" s="14"/>
      <c r="G562" s="14"/>
      <c r="H562" s="14"/>
      <c r="I562" s="14"/>
      <c r="J562" s="14"/>
      <c r="K562" s="14"/>
      <c r="L562" s="14">
        <v>561</v>
      </c>
      <c r="M562" s="14">
        <v>286</v>
      </c>
      <c r="N562" s="14">
        <v>1</v>
      </c>
      <c r="O562" s="15">
        <v>45612</v>
      </c>
      <c r="P562" s="15" t="str">
        <f t="shared" si="8"/>
        <v>Nov</v>
      </c>
      <c r="Q562" s="16">
        <v>9</v>
      </c>
    </row>
    <row r="563" spans="1:17" x14ac:dyDescent="0.25">
      <c r="A563" s="24"/>
      <c r="B563" s="18"/>
      <c r="C563" s="18"/>
      <c r="D563" s="18"/>
      <c r="E563" s="18"/>
      <c r="F563" s="18"/>
      <c r="G563" s="18"/>
      <c r="H563" s="18"/>
      <c r="I563" s="18"/>
      <c r="J563" s="18"/>
      <c r="K563" s="18"/>
      <c r="L563" s="18">
        <v>562</v>
      </c>
      <c r="M563" s="18">
        <v>326</v>
      </c>
      <c r="N563" s="18">
        <v>9</v>
      </c>
      <c r="O563" s="19">
        <v>45094</v>
      </c>
      <c r="P563" s="19" t="str">
        <f t="shared" si="8"/>
        <v>Jun</v>
      </c>
      <c r="Q563" s="20">
        <v>10</v>
      </c>
    </row>
    <row r="564" spans="1:17" x14ac:dyDescent="0.25">
      <c r="A564" s="23"/>
      <c r="B564" s="14"/>
      <c r="C564" s="14"/>
      <c r="D564" s="14"/>
      <c r="E564" s="14"/>
      <c r="F564" s="14"/>
      <c r="G564" s="14"/>
      <c r="H564" s="14"/>
      <c r="I564" s="14"/>
      <c r="J564" s="14"/>
      <c r="K564" s="14"/>
      <c r="L564" s="14">
        <v>563</v>
      </c>
      <c r="M564" s="14">
        <v>482</v>
      </c>
      <c r="N564" s="14">
        <v>33</v>
      </c>
      <c r="O564" s="15">
        <v>45645</v>
      </c>
      <c r="P564" s="15" t="str">
        <f t="shared" si="8"/>
        <v>Dec</v>
      </c>
      <c r="Q564" s="16">
        <v>1</v>
      </c>
    </row>
    <row r="565" spans="1:17" x14ac:dyDescent="0.25">
      <c r="A565" s="24"/>
      <c r="B565" s="18"/>
      <c r="C565" s="18"/>
      <c r="D565" s="18"/>
      <c r="E565" s="18"/>
      <c r="F565" s="18"/>
      <c r="G565" s="18"/>
      <c r="H565" s="18"/>
      <c r="I565" s="18"/>
      <c r="J565" s="18"/>
      <c r="K565" s="18"/>
      <c r="L565" s="18">
        <v>564</v>
      </c>
      <c r="M565" s="18">
        <v>240</v>
      </c>
      <c r="N565" s="18">
        <v>44</v>
      </c>
      <c r="O565" s="19">
        <v>45144</v>
      </c>
      <c r="P565" s="19" t="str">
        <f t="shared" si="8"/>
        <v>Aug</v>
      </c>
      <c r="Q565" s="20">
        <v>10</v>
      </c>
    </row>
    <row r="566" spans="1:17" x14ac:dyDescent="0.25">
      <c r="A566" s="23"/>
      <c r="B566" s="14"/>
      <c r="C566" s="14"/>
      <c r="D566" s="14"/>
      <c r="E566" s="14"/>
      <c r="F566" s="14"/>
      <c r="G566" s="14"/>
      <c r="H566" s="14"/>
      <c r="I566" s="14"/>
      <c r="J566" s="14"/>
      <c r="K566" s="14"/>
      <c r="L566" s="14">
        <v>565</v>
      </c>
      <c r="M566" s="14">
        <v>6</v>
      </c>
      <c r="N566" s="14">
        <v>47</v>
      </c>
      <c r="O566" s="15">
        <v>45462</v>
      </c>
      <c r="P566" s="15" t="str">
        <f t="shared" si="8"/>
        <v>Jun</v>
      </c>
      <c r="Q566" s="16">
        <v>2</v>
      </c>
    </row>
    <row r="567" spans="1:17" x14ac:dyDescent="0.25">
      <c r="A567" s="24"/>
      <c r="B567" s="18"/>
      <c r="C567" s="18"/>
      <c r="D567" s="18"/>
      <c r="E567" s="18"/>
      <c r="F567" s="18"/>
      <c r="G567" s="18"/>
      <c r="H567" s="18"/>
      <c r="I567" s="18"/>
      <c r="J567" s="18"/>
      <c r="K567" s="18"/>
      <c r="L567" s="18">
        <v>566</v>
      </c>
      <c r="M567" s="18">
        <v>227</v>
      </c>
      <c r="N567" s="18">
        <v>29</v>
      </c>
      <c r="O567" s="19">
        <v>45158</v>
      </c>
      <c r="P567" s="19" t="str">
        <f t="shared" si="8"/>
        <v>Aug</v>
      </c>
      <c r="Q567" s="20">
        <v>4</v>
      </c>
    </row>
    <row r="568" spans="1:17" x14ac:dyDescent="0.25">
      <c r="A568" s="23"/>
      <c r="B568" s="14"/>
      <c r="C568" s="14"/>
      <c r="D568" s="14"/>
      <c r="E568" s="14"/>
      <c r="F568" s="14"/>
      <c r="G568" s="14"/>
      <c r="H568" s="14"/>
      <c r="I568" s="14"/>
      <c r="J568" s="14"/>
      <c r="K568" s="14"/>
      <c r="L568" s="14">
        <v>567</v>
      </c>
      <c r="M568" s="14">
        <v>350</v>
      </c>
      <c r="N568" s="14">
        <v>43</v>
      </c>
      <c r="O568" s="15">
        <v>45458</v>
      </c>
      <c r="P568" s="15" t="str">
        <f t="shared" si="8"/>
        <v>Jun</v>
      </c>
      <c r="Q568" s="16">
        <v>1</v>
      </c>
    </row>
    <row r="569" spans="1:17" x14ac:dyDescent="0.25">
      <c r="A569" s="24"/>
      <c r="B569" s="18"/>
      <c r="C569" s="18"/>
      <c r="D569" s="18"/>
      <c r="E569" s="18"/>
      <c r="F569" s="18"/>
      <c r="G569" s="18"/>
      <c r="H569" s="18"/>
      <c r="I569" s="18"/>
      <c r="J569" s="18"/>
      <c r="K569" s="18"/>
      <c r="L569" s="18">
        <v>568</v>
      </c>
      <c r="M569" s="18">
        <v>441</v>
      </c>
      <c r="N569" s="18">
        <v>11</v>
      </c>
      <c r="O569" s="19">
        <v>45182</v>
      </c>
      <c r="P569" s="19" t="str">
        <f t="shared" si="8"/>
        <v>Sep</v>
      </c>
      <c r="Q569" s="20">
        <v>10</v>
      </c>
    </row>
    <row r="570" spans="1:17" x14ac:dyDescent="0.25">
      <c r="A570" s="23"/>
      <c r="B570" s="14"/>
      <c r="C570" s="14"/>
      <c r="D570" s="14"/>
      <c r="E570" s="14"/>
      <c r="F570" s="14"/>
      <c r="G570" s="14"/>
      <c r="H570" s="14"/>
      <c r="I570" s="14"/>
      <c r="J570" s="14"/>
      <c r="K570" s="14"/>
      <c r="L570" s="14">
        <v>569</v>
      </c>
      <c r="M570" s="14">
        <v>6</v>
      </c>
      <c r="N570" s="14">
        <v>36</v>
      </c>
      <c r="O570" s="15">
        <v>45114</v>
      </c>
      <c r="P570" s="15" t="str">
        <f t="shared" si="8"/>
        <v>Jul</v>
      </c>
      <c r="Q570" s="16">
        <v>3</v>
      </c>
    </row>
    <row r="571" spans="1:17" x14ac:dyDescent="0.25">
      <c r="A571" s="24"/>
      <c r="B571" s="18"/>
      <c r="C571" s="18"/>
      <c r="D571" s="18"/>
      <c r="E571" s="18"/>
      <c r="F571" s="18"/>
      <c r="G571" s="18"/>
      <c r="H571" s="18"/>
      <c r="I571" s="18"/>
      <c r="J571" s="18"/>
      <c r="K571" s="18"/>
      <c r="L571" s="18">
        <v>570</v>
      </c>
      <c r="M571" s="18">
        <v>483</v>
      </c>
      <c r="N571" s="18">
        <v>33</v>
      </c>
      <c r="O571" s="19">
        <v>45093</v>
      </c>
      <c r="P571" s="19" t="str">
        <f t="shared" si="8"/>
        <v>Jun</v>
      </c>
      <c r="Q571" s="20">
        <v>2</v>
      </c>
    </row>
    <row r="572" spans="1:17" x14ac:dyDescent="0.25">
      <c r="A572" s="23"/>
      <c r="B572" s="14"/>
      <c r="C572" s="14"/>
      <c r="D572" s="14"/>
      <c r="E572" s="14"/>
      <c r="F572" s="14"/>
      <c r="G572" s="14"/>
      <c r="H572" s="14"/>
      <c r="I572" s="14"/>
      <c r="J572" s="14"/>
      <c r="K572" s="14"/>
      <c r="L572" s="14">
        <v>571</v>
      </c>
      <c r="M572" s="14">
        <v>138</v>
      </c>
      <c r="N572" s="14">
        <v>39</v>
      </c>
      <c r="O572" s="15">
        <v>45227</v>
      </c>
      <c r="P572" s="15" t="str">
        <f t="shared" si="8"/>
        <v>Oct</v>
      </c>
      <c r="Q572" s="16">
        <v>7</v>
      </c>
    </row>
    <row r="573" spans="1:17" x14ac:dyDescent="0.25">
      <c r="A573" s="24"/>
      <c r="B573" s="18"/>
      <c r="C573" s="18"/>
      <c r="D573" s="18"/>
      <c r="E573" s="18"/>
      <c r="F573" s="18"/>
      <c r="G573" s="18"/>
      <c r="H573" s="18"/>
      <c r="I573" s="18"/>
      <c r="J573" s="18"/>
      <c r="K573" s="18"/>
      <c r="L573" s="18">
        <v>572</v>
      </c>
      <c r="M573" s="18">
        <v>315</v>
      </c>
      <c r="N573" s="18">
        <v>8</v>
      </c>
      <c r="O573" s="19">
        <v>45597</v>
      </c>
      <c r="P573" s="19" t="str">
        <f t="shared" si="8"/>
        <v>Nov</v>
      </c>
      <c r="Q573" s="20">
        <v>7</v>
      </c>
    </row>
    <row r="574" spans="1:17" x14ac:dyDescent="0.25">
      <c r="A574" s="23"/>
      <c r="B574" s="14"/>
      <c r="C574" s="14"/>
      <c r="D574" s="14"/>
      <c r="E574" s="14"/>
      <c r="F574" s="14"/>
      <c r="G574" s="14"/>
      <c r="H574" s="14"/>
      <c r="I574" s="14"/>
      <c r="J574" s="14"/>
      <c r="K574" s="14"/>
      <c r="L574" s="14">
        <v>573</v>
      </c>
      <c r="M574" s="14">
        <v>92</v>
      </c>
      <c r="N574" s="14">
        <v>31</v>
      </c>
      <c r="O574" s="15">
        <v>45237</v>
      </c>
      <c r="P574" s="15" t="str">
        <f t="shared" si="8"/>
        <v>Nov</v>
      </c>
      <c r="Q574" s="16">
        <v>2</v>
      </c>
    </row>
    <row r="575" spans="1:17" x14ac:dyDescent="0.25">
      <c r="A575" s="24"/>
      <c r="B575" s="18"/>
      <c r="C575" s="18"/>
      <c r="D575" s="18"/>
      <c r="E575" s="18"/>
      <c r="F575" s="18"/>
      <c r="G575" s="18"/>
      <c r="H575" s="18"/>
      <c r="I575" s="18"/>
      <c r="J575" s="18"/>
      <c r="K575" s="18"/>
      <c r="L575" s="18">
        <v>574</v>
      </c>
      <c r="M575" s="18">
        <v>264</v>
      </c>
      <c r="N575" s="18">
        <v>16</v>
      </c>
      <c r="O575" s="19">
        <v>45555</v>
      </c>
      <c r="P575" s="19" t="str">
        <f t="shared" si="8"/>
        <v>Sep</v>
      </c>
      <c r="Q575" s="20">
        <v>3</v>
      </c>
    </row>
    <row r="576" spans="1:17" x14ac:dyDescent="0.25">
      <c r="A576" s="23"/>
      <c r="B576" s="14"/>
      <c r="C576" s="14"/>
      <c r="D576" s="14"/>
      <c r="E576" s="14"/>
      <c r="F576" s="14"/>
      <c r="G576" s="14"/>
      <c r="H576" s="14"/>
      <c r="I576" s="14"/>
      <c r="J576" s="14"/>
      <c r="K576" s="14"/>
      <c r="L576" s="14">
        <v>575</v>
      </c>
      <c r="M576" s="14">
        <v>464</v>
      </c>
      <c r="N576" s="14">
        <v>18</v>
      </c>
      <c r="O576" s="15">
        <v>45266</v>
      </c>
      <c r="P576" s="15" t="str">
        <f t="shared" si="8"/>
        <v>Dec</v>
      </c>
      <c r="Q576" s="16">
        <v>3</v>
      </c>
    </row>
    <row r="577" spans="1:17" x14ac:dyDescent="0.25">
      <c r="A577" s="24"/>
      <c r="B577" s="18"/>
      <c r="C577" s="18"/>
      <c r="D577" s="18"/>
      <c r="E577" s="18"/>
      <c r="F577" s="18"/>
      <c r="G577" s="18"/>
      <c r="H577" s="18"/>
      <c r="I577" s="18"/>
      <c r="J577" s="18"/>
      <c r="K577" s="18"/>
      <c r="L577" s="18">
        <v>576</v>
      </c>
      <c r="M577" s="18">
        <v>303</v>
      </c>
      <c r="N577" s="18">
        <v>50</v>
      </c>
      <c r="O577" s="19">
        <v>45641</v>
      </c>
      <c r="P577" s="19" t="str">
        <f t="shared" si="8"/>
        <v>Dec</v>
      </c>
      <c r="Q577" s="20">
        <v>3</v>
      </c>
    </row>
    <row r="578" spans="1:17" x14ac:dyDescent="0.25">
      <c r="A578" s="23"/>
      <c r="B578" s="14"/>
      <c r="C578" s="14"/>
      <c r="D578" s="14"/>
      <c r="E578" s="14"/>
      <c r="F578" s="14"/>
      <c r="G578" s="14"/>
      <c r="H578" s="14"/>
      <c r="I578" s="14"/>
      <c r="J578" s="14"/>
      <c r="K578" s="14"/>
      <c r="L578" s="14">
        <v>577</v>
      </c>
      <c r="M578" s="14">
        <v>388</v>
      </c>
      <c r="N578" s="14">
        <v>37</v>
      </c>
      <c r="O578" s="15">
        <v>45566</v>
      </c>
      <c r="P578" s="15" t="str">
        <f t="shared" si="8"/>
        <v>Oct</v>
      </c>
      <c r="Q578" s="16">
        <v>9</v>
      </c>
    </row>
    <row r="579" spans="1:17" x14ac:dyDescent="0.25">
      <c r="A579" s="24"/>
      <c r="B579" s="18"/>
      <c r="C579" s="18"/>
      <c r="D579" s="18"/>
      <c r="E579" s="18"/>
      <c r="F579" s="18"/>
      <c r="G579" s="18"/>
      <c r="H579" s="18"/>
      <c r="I579" s="18"/>
      <c r="J579" s="18"/>
      <c r="K579" s="18"/>
      <c r="L579" s="18">
        <v>578</v>
      </c>
      <c r="M579" s="18">
        <v>229</v>
      </c>
      <c r="N579" s="18">
        <v>4</v>
      </c>
      <c r="O579" s="19">
        <v>45056</v>
      </c>
      <c r="P579" s="19" t="str">
        <f t="shared" ref="P579:P642" si="9">TEXT(O579,"mmm")</f>
        <v>May</v>
      </c>
      <c r="Q579" s="20">
        <v>6</v>
      </c>
    </row>
    <row r="580" spans="1:17" x14ac:dyDescent="0.25">
      <c r="A580" s="23"/>
      <c r="B580" s="14"/>
      <c r="C580" s="14"/>
      <c r="D580" s="14"/>
      <c r="E580" s="14"/>
      <c r="F580" s="14"/>
      <c r="G580" s="14"/>
      <c r="H580" s="14"/>
      <c r="I580" s="14"/>
      <c r="J580" s="14"/>
      <c r="K580" s="14"/>
      <c r="L580" s="14">
        <v>579</v>
      </c>
      <c r="M580" s="14">
        <v>301</v>
      </c>
      <c r="N580" s="14">
        <v>6</v>
      </c>
      <c r="O580" s="15">
        <v>45386</v>
      </c>
      <c r="P580" s="15" t="str">
        <f t="shared" si="9"/>
        <v>Apr</v>
      </c>
      <c r="Q580" s="16">
        <v>10</v>
      </c>
    </row>
    <row r="581" spans="1:17" x14ac:dyDescent="0.25">
      <c r="A581" s="24"/>
      <c r="B581" s="18"/>
      <c r="C581" s="18"/>
      <c r="D581" s="18"/>
      <c r="E581" s="18"/>
      <c r="F581" s="18"/>
      <c r="G581" s="18"/>
      <c r="H581" s="18"/>
      <c r="I581" s="18"/>
      <c r="J581" s="18"/>
      <c r="K581" s="18"/>
      <c r="L581" s="18">
        <v>580</v>
      </c>
      <c r="M581" s="18">
        <v>387</v>
      </c>
      <c r="N581" s="18">
        <v>29</v>
      </c>
      <c r="O581" s="19">
        <v>45472</v>
      </c>
      <c r="P581" s="19" t="str">
        <f t="shared" si="9"/>
        <v>Jun</v>
      </c>
      <c r="Q581" s="20">
        <v>8</v>
      </c>
    </row>
    <row r="582" spans="1:17" x14ac:dyDescent="0.25">
      <c r="A582" s="23"/>
      <c r="B582" s="14"/>
      <c r="C582" s="14"/>
      <c r="D582" s="14"/>
      <c r="E582" s="14"/>
      <c r="F582" s="14"/>
      <c r="G582" s="14"/>
      <c r="H582" s="14"/>
      <c r="I582" s="14"/>
      <c r="J582" s="14"/>
      <c r="K582" s="14"/>
      <c r="L582" s="14">
        <v>581</v>
      </c>
      <c r="M582" s="14">
        <v>211</v>
      </c>
      <c r="N582" s="14">
        <v>4</v>
      </c>
      <c r="O582" s="15">
        <v>45652</v>
      </c>
      <c r="P582" s="15" t="str">
        <f t="shared" si="9"/>
        <v>Dec</v>
      </c>
      <c r="Q582" s="16">
        <v>7</v>
      </c>
    </row>
    <row r="583" spans="1:17" x14ac:dyDescent="0.25">
      <c r="A583" s="24"/>
      <c r="B583" s="18"/>
      <c r="C583" s="18"/>
      <c r="D583" s="18"/>
      <c r="E583" s="18"/>
      <c r="F583" s="18"/>
      <c r="G583" s="18"/>
      <c r="H583" s="18"/>
      <c r="I583" s="18"/>
      <c r="J583" s="18"/>
      <c r="K583" s="18"/>
      <c r="L583" s="18">
        <v>582</v>
      </c>
      <c r="M583" s="18">
        <v>403</v>
      </c>
      <c r="N583" s="18">
        <v>34</v>
      </c>
      <c r="O583" s="19">
        <v>45576</v>
      </c>
      <c r="P583" s="19" t="str">
        <f t="shared" si="9"/>
        <v>Oct</v>
      </c>
      <c r="Q583" s="20">
        <v>6</v>
      </c>
    </row>
    <row r="584" spans="1:17" x14ac:dyDescent="0.25">
      <c r="A584" s="23"/>
      <c r="B584" s="14"/>
      <c r="C584" s="14"/>
      <c r="D584" s="14"/>
      <c r="E584" s="14"/>
      <c r="F584" s="14"/>
      <c r="G584" s="14"/>
      <c r="H584" s="14"/>
      <c r="I584" s="14"/>
      <c r="J584" s="14"/>
      <c r="K584" s="14"/>
      <c r="L584" s="14">
        <v>583</v>
      </c>
      <c r="M584" s="14">
        <v>10</v>
      </c>
      <c r="N584" s="14">
        <v>46</v>
      </c>
      <c r="O584" s="15">
        <v>45248</v>
      </c>
      <c r="P584" s="15" t="str">
        <f t="shared" si="9"/>
        <v>Nov</v>
      </c>
      <c r="Q584" s="16">
        <v>9</v>
      </c>
    </row>
    <row r="585" spans="1:17" x14ac:dyDescent="0.25">
      <c r="A585" s="24"/>
      <c r="B585" s="18"/>
      <c r="C585" s="18"/>
      <c r="D585" s="18"/>
      <c r="E585" s="18"/>
      <c r="F585" s="18"/>
      <c r="G585" s="18"/>
      <c r="H585" s="18"/>
      <c r="I585" s="18"/>
      <c r="J585" s="18"/>
      <c r="K585" s="18"/>
      <c r="L585" s="18">
        <v>584</v>
      </c>
      <c r="M585" s="18">
        <v>356</v>
      </c>
      <c r="N585" s="18">
        <v>44</v>
      </c>
      <c r="O585" s="19">
        <v>45517</v>
      </c>
      <c r="P585" s="19" t="str">
        <f t="shared" si="9"/>
        <v>Aug</v>
      </c>
      <c r="Q585" s="20">
        <v>6</v>
      </c>
    </row>
    <row r="586" spans="1:17" x14ac:dyDescent="0.25">
      <c r="A586" s="23"/>
      <c r="B586" s="14"/>
      <c r="C586" s="14"/>
      <c r="D586" s="14"/>
      <c r="E586" s="14"/>
      <c r="F586" s="14"/>
      <c r="G586" s="14"/>
      <c r="H586" s="14"/>
      <c r="I586" s="14"/>
      <c r="J586" s="14"/>
      <c r="K586" s="14"/>
      <c r="L586" s="14">
        <v>585</v>
      </c>
      <c r="M586" s="14">
        <v>366</v>
      </c>
      <c r="N586" s="14">
        <v>21</v>
      </c>
      <c r="O586" s="15">
        <v>45426</v>
      </c>
      <c r="P586" s="15" t="str">
        <f t="shared" si="9"/>
        <v>May</v>
      </c>
      <c r="Q586" s="16">
        <v>5</v>
      </c>
    </row>
    <row r="587" spans="1:17" x14ac:dyDescent="0.25">
      <c r="A587" s="24"/>
      <c r="B587" s="18"/>
      <c r="C587" s="18"/>
      <c r="D587" s="18"/>
      <c r="E587" s="18"/>
      <c r="F587" s="18"/>
      <c r="G587" s="18"/>
      <c r="H587" s="18"/>
      <c r="I587" s="18"/>
      <c r="J587" s="18"/>
      <c r="K587" s="18"/>
      <c r="L587" s="18">
        <v>586</v>
      </c>
      <c r="M587" s="18">
        <v>345</v>
      </c>
      <c r="N587" s="18">
        <v>16</v>
      </c>
      <c r="O587" s="19">
        <v>45740</v>
      </c>
      <c r="P587" s="19" t="str">
        <f t="shared" si="9"/>
        <v>Mar</v>
      </c>
      <c r="Q587" s="20">
        <v>1</v>
      </c>
    </row>
    <row r="588" spans="1:17" x14ac:dyDescent="0.25">
      <c r="A588" s="23"/>
      <c r="B588" s="14"/>
      <c r="C588" s="14"/>
      <c r="D588" s="14"/>
      <c r="E588" s="14"/>
      <c r="F588" s="14"/>
      <c r="G588" s="14"/>
      <c r="H588" s="14"/>
      <c r="I588" s="14"/>
      <c r="J588" s="14"/>
      <c r="K588" s="14"/>
      <c r="L588" s="14">
        <v>587</v>
      </c>
      <c r="M588" s="14">
        <v>390</v>
      </c>
      <c r="N588" s="14">
        <v>18</v>
      </c>
      <c r="O588" s="15">
        <v>45328</v>
      </c>
      <c r="P588" s="15" t="str">
        <f t="shared" si="9"/>
        <v>Feb</v>
      </c>
      <c r="Q588" s="16">
        <v>10</v>
      </c>
    </row>
    <row r="589" spans="1:17" x14ac:dyDescent="0.25">
      <c r="A589" s="24"/>
      <c r="B589" s="18"/>
      <c r="C589" s="18"/>
      <c r="D589" s="18"/>
      <c r="E589" s="18"/>
      <c r="F589" s="18"/>
      <c r="G589" s="18"/>
      <c r="H589" s="18"/>
      <c r="I589" s="18"/>
      <c r="J589" s="18"/>
      <c r="K589" s="18"/>
      <c r="L589" s="18">
        <v>588</v>
      </c>
      <c r="M589" s="18">
        <v>338</v>
      </c>
      <c r="N589" s="18">
        <v>20</v>
      </c>
      <c r="O589" s="19">
        <v>45662</v>
      </c>
      <c r="P589" s="19" t="str">
        <f t="shared" si="9"/>
        <v>Jan</v>
      </c>
      <c r="Q589" s="20">
        <v>5</v>
      </c>
    </row>
    <row r="590" spans="1:17" x14ac:dyDescent="0.25">
      <c r="A590" s="23"/>
      <c r="B590" s="14"/>
      <c r="C590" s="14"/>
      <c r="D590" s="14"/>
      <c r="E590" s="14"/>
      <c r="F590" s="14"/>
      <c r="G590" s="14"/>
      <c r="H590" s="14"/>
      <c r="I590" s="14"/>
      <c r="J590" s="14"/>
      <c r="K590" s="14"/>
      <c r="L590" s="14">
        <v>589</v>
      </c>
      <c r="M590" s="14">
        <v>153</v>
      </c>
      <c r="N590" s="14">
        <v>50</v>
      </c>
      <c r="O590" s="15">
        <v>45284</v>
      </c>
      <c r="P590" s="15" t="str">
        <f t="shared" si="9"/>
        <v>Dec</v>
      </c>
      <c r="Q590" s="16">
        <v>10</v>
      </c>
    </row>
    <row r="591" spans="1:17" x14ac:dyDescent="0.25">
      <c r="A591" s="24"/>
      <c r="B591" s="18"/>
      <c r="C591" s="18"/>
      <c r="D591" s="18"/>
      <c r="E591" s="18"/>
      <c r="F591" s="18"/>
      <c r="G591" s="18"/>
      <c r="H591" s="18"/>
      <c r="I591" s="18"/>
      <c r="J591" s="18"/>
      <c r="K591" s="18"/>
      <c r="L591" s="18">
        <v>590</v>
      </c>
      <c r="M591" s="18">
        <v>152</v>
      </c>
      <c r="N591" s="18">
        <v>8</v>
      </c>
      <c r="O591" s="19">
        <v>45505</v>
      </c>
      <c r="P591" s="19" t="str">
        <f t="shared" si="9"/>
        <v>Aug</v>
      </c>
      <c r="Q591" s="20">
        <v>8</v>
      </c>
    </row>
    <row r="592" spans="1:17" x14ac:dyDescent="0.25">
      <c r="A592" s="23"/>
      <c r="B592" s="14"/>
      <c r="C592" s="14"/>
      <c r="D592" s="14"/>
      <c r="E592" s="14"/>
      <c r="F592" s="14"/>
      <c r="G592" s="14"/>
      <c r="H592" s="14"/>
      <c r="I592" s="14"/>
      <c r="J592" s="14"/>
      <c r="K592" s="14"/>
      <c r="L592" s="14">
        <v>591</v>
      </c>
      <c r="M592" s="14">
        <v>412</v>
      </c>
      <c r="N592" s="14">
        <v>15</v>
      </c>
      <c r="O592" s="15">
        <v>45723</v>
      </c>
      <c r="P592" s="15" t="str">
        <f t="shared" si="9"/>
        <v>Mar</v>
      </c>
      <c r="Q592" s="16">
        <v>8</v>
      </c>
    </row>
    <row r="593" spans="1:17" x14ac:dyDescent="0.25">
      <c r="A593" s="24"/>
      <c r="B593" s="18"/>
      <c r="C593" s="18"/>
      <c r="D593" s="18"/>
      <c r="E593" s="18"/>
      <c r="F593" s="18"/>
      <c r="G593" s="18"/>
      <c r="H593" s="18"/>
      <c r="I593" s="18"/>
      <c r="J593" s="18"/>
      <c r="K593" s="18"/>
      <c r="L593" s="18">
        <v>592</v>
      </c>
      <c r="M593" s="18">
        <v>81</v>
      </c>
      <c r="N593" s="18">
        <v>37</v>
      </c>
      <c r="O593" s="19">
        <v>45509</v>
      </c>
      <c r="P593" s="19" t="str">
        <f t="shared" si="9"/>
        <v>Aug</v>
      </c>
      <c r="Q593" s="20">
        <v>7</v>
      </c>
    </row>
    <row r="594" spans="1:17" x14ac:dyDescent="0.25">
      <c r="A594" s="23"/>
      <c r="B594" s="14"/>
      <c r="C594" s="14"/>
      <c r="D594" s="14"/>
      <c r="E594" s="14"/>
      <c r="F594" s="14"/>
      <c r="G594" s="14"/>
      <c r="H594" s="14"/>
      <c r="I594" s="14"/>
      <c r="J594" s="14"/>
      <c r="K594" s="14"/>
      <c r="L594" s="14">
        <v>593</v>
      </c>
      <c r="M594" s="14">
        <v>194</v>
      </c>
      <c r="N594" s="14">
        <v>20</v>
      </c>
      <c r="O594" s="15">
        <v>45706</v>
      </c>
      <c r="P594" s="15" t="str">
        <f t="shared" si="9"/>
        <v>Feb</v>
      </c>
      <c r="Q594" s="16">
        <v>5</v>
      </c>
    </row>
    <row r="595" spans="1:17" x14ac:dyDescent="0.25">
      <c r="A595" s="24"/>
      <c r="B595" s="18"/>
      <c r="C595" s="18"/>
      <c r="D595" s="18"/>
      <c r="E595" s="18"/>
      <c r="F595" s="18"/>
      <c r="G595" s="18"/>
      <c r="H595" s="18"/>
      <c r="I595" s="18"/>
      <c r="J595" s="18"/>
      <c r="K595" s="18"/>
      <c r="L595" s="18">
        <v>594</v>
      </c>
      <c r="M595" s="18">
        <v>249</v>
      </c>
      <c r="N595" s="18">
        <v>47</v>
      </c>
      <c r="O595" s="19">
        <v>45282</v>
      </c>
      <c r="P595" s="19" t="str">
        <f t="shared" si="9"/>
        <v>Dec</v>
      </c>
      <c r="Q595" s="20">
        <v>2</v>
      </c>
    </row>
    <row r="596" spans="1:17" x14ac:dyDescent="0.25">
      <c r="A596" s="23"/>
      <c r="B596" s="14"/>
      <c r="C596" s="14"/>
      <c r="D596" s="14"/>
      <c r="E596" s="14"/>
      <c r="F596" s="14"/>
      <c r="G596" s="14"/>
      <c r="H596" s="14"/>
      <c r="I596" s="14"/>
      <c r="J596" s="14"/>
      <c r="K596" s="14"/>
      <c r="L596" s="14">
        <v>595</v>
      </c>
      <c r="M596" s="14">
        <v>123</v>
      </c>
      <c r="N596" s="14">
        <v>50</v>
      </c>
      <c r="O596" s="15">
        <v>45391</v>
      </c>
      <c r="P596" s="15" t="str">
        <f t="shared" si="9"/>
        <v>Apr</v>
      </c>
      <c r="Q596" s="16">
        <v>9</v>
      </c>
    </row>
    <row r="597" spans="1:17" x14ac:dyDescent="0.25">
      <c r="A597" s="24"/>
      <c r="B597" s="18"/>
      <c r="C597" s="18"/>
      <c r="D597" s="18"/>
      <c r="E597" s="18"/>
      <c r="F597" s="18"/>
      <c r="G597" s="18"/>
      <c r="H597" s="18"/>
      <c r="I597" s="18"/>
      <c r="J597" s="18"/>
      <c r="K597" s="18"/>
      <c r="L597" s="18">
        <v>596</v>
      </c>
      <c r="M597" s="18">
        <v>164</v>
      </c>
      <c r="N597" s="18">
        <v>41</v>
      </c>
      <c r="O597" s="19">
        <v>45270</v>
      </c>
      <c r="P597" s="19" t="str">
        <f t="shared" si="9"/>
        <v>Dec</v>
      </c>
      <c r="Q597" s="20">
        <v>10</v>
      </c>
    </row>
    <row r="598" spans="1:17" x14ac:dyDescent="0.25">
      <c r="A598" s="23"/>
      <c r="B598" s="14"/>
      <c r="C598" s="14"/>
      <c r="D598" s="14"/>
      <c r="E598" s="14"/>
      <c r="F598" s="14"/>
      <c r="G598" s="14"/>
      <c r="H598" s="14"/>
      <c r="I598" s="14"/>
      <c r="J598" s="14"/>
      <c r="K598" s="14"/>
      <c r="L598" s="14">
        <v>597</v>
      </c>
      <c r="M598" s="14">
        <v>495</v>
      </c>
      <c r="N598" s="14">
        <v>42</v>
      </c>
      <c r="O598" s="15">
        <v>45457</v>
      </c>
      <c r="P598" s="15" t="str">
        <f t="shared" si="9"/>
        <v>Jun</v>
      </c>
      <c r="Q598" s="16">
        <v>2</v>
      </c>
    </row>
    <row r="599" spans="1:17" x14ac:dyDescent="0.25">
      <c r="A599" s="24"/>
      <c r="B599" s="18"/>
      <c r="C599" s="18"/>
      <c r="D599" s="18"/>
      <c r="E599" s="18"/>
      <c r="F599" s="18"/>
      <c r="G599" s="18"/>
      <c r="H599" s="18"/>
      <c r="I599" s="18"/>
      <c r="J599" s="18"/>
      <c r="K599" s="18"/>
      <c r="L599" s="18">
        <v>598</v>
      </c>
      <c r="M599" s="18">
        <v>433</v>
      </c>
      <c r="N599" s="18">
        <v>14</v>
      </c>
      <c r="O599" s="19">
        <v>45727</v>
      </c>
      <c r="P599" s="19" t="str">
        <f t="shared" si="9"/>
        <v>Mar</v>
      </c>
      <c r="Q599" s="20">
        <v>1</v>
      </c>
    </row>
    <row r="600" spans="1:17" x14ac:dyDescent="0.25">
      <c r="A600" s="23"/>
      <c r="B600" s="14"/>
      <c r="C600" s="14"/>
      <c r="D600" s="14"/>
      <c r="E600" s="14"/>
      <c r="F600" s="14"/>
      <c r="G600" s="14"/>
      <c r="H600" s="14"/>
      <c r="I600" s="14"/>
      <c r="J600" s="14"/>
      <c r="K600" s="14"/>
      <c r="L600" s="14">
        <v>599</v>
      </c>
      <c r="M600" s="14">
        <v>281</v>
      </c>
      <c r="N600" s="14">
        <v>50</v>
      </c>
      <c r="O600" s="15">
        <v>45366</v>
      </c>
      <c r="P600" s="15" t="str">
        <f t="shared" si="9"/>
        <v>Mar</v>
      </c>
      <c r="Q600" s="16">
        <v>6</v>
      </c>
    </row>
    <row r="601" spans="1:17" x14ac:dyDescent="0.25">
      <c r="A601" s="24"/>
      <c r="B601" s="18"/>
      <c r="C601" s="18"/>
      <c r="D601" s="18"/>
      <c r="E601" s="18"/>
      <c r="F601" s="18"/>
      <c r="G601" s="18"/>
      <c r="H601" s="18"/>
      <c r="I601" s="18"/>
      <c r="J601" s="18"/>
      <c r="K601" s="18"/>
      <c r="L601" s="18">
        <v>600</v>
      </c>
      <c r="M601" s="18">
        <v>87</v>
      </c>
      <c r="N601" s="18">
        <v>14</v>
      </c>
      <c r="O601" s="19">
        <v>45077</v>
      </c>
      <c r="P601" s="19" t="str">
        <f t="shared" si="9"/>
        <v>May</v>
      </c>
      <c r="Q601" s="20">
        <v>7</v>
      </c>
    </row>
    <row r="602" spans="1:17" x14ac:dyDescent="0.25">
      <c r="A602" s="23"/>
      <c r="B602" s="14"/>
      <c r="C602" s="14"/>
      <c r="D602" s="14"/>
      <c r="E602" s="14"/>
      <c r="F602" s="14"/>
      <c r="G602" s="14"/>
      <c r="H602" s="14"/>
      <c r="I602" s="14"/>
      <c r="J602" s="14"/>
      <c r="K602" s="14"/>
      <c r="L602" s="14">
        <v>601</v>
      </c>
      <c r="M602" s="14">
        <v>361</v>
      </c>
      <c r="N602" s="14">
        <v>36</v>
      </c>
      <c r="O602" s="15">
        <v>45279</v>
      </c>
      <c r="P602" s="15" t="str">
        <f t="shared" si="9"/>
        <v>Dec</v>
      </c>
      <c r="Q602" s="16">
        <v>6</v>
      </c>
    </row>
    <row r="603" spans="1:17" x14ac:dyDescent="0.25">
      <c r="A603" s="24"/>
      <c r="B603" s="18"/>
      <c r="C603" s="18"/>
      <c r="D603" s="18"/>
      <c r="E603" s="18"/>
      <c r="F603" s="18"/>
      <c r="G603" s="18"/>
      <c r="H603" s="18"/>
      <c r="I603" s="18"/>
      <c r="J603" s="18"/>
      <c r="K603" s="18"/>
      <c r="L603" s="18">
        <v>602</v>
      </c>
      <c r="M603" s="18">
        <v>209</v>
      </c>
      <c r="N603" s="18">
        <v>26</v>
      </c>
      <c r="O603" s="19">
        <v>45756</v>
      </c>
      <c r="P603" s="19" t="str">
        <f t="shared" si="9"/>
        <v>Apr</v>
      </c>
      <c r="Q603" s="20">
        <v>3</v>
      </c>
    </row>
    <row r="604" spans="1:17" x14ac:dyDescent="0.25">
      <c r="A604" s="23"/>
      <c r="B604" s="14"/>
      <c r="C604" s="14"/>
      <c r="D604" s="14"/>
      <c r="E604" s="14"/>
      <c r="F604" s="14"/>
      <c r="G604" s="14"/>
      <c r="H604" s="14"/>
      <c r="I604" s="14"/>
      <c r="J604" s="14"/>
      <c r="K604" s="14"/>
      <c r="L604" s="14">
        <v>603</v>
      </c>
      <c r="M604" s="14">
        <v>293</v>
      </c>
      <c r="N604" s="14">
        <v>5</v>
      </c>
      <c r="O604" s="15">
        <v>45325</v>
      </c>
      <c r="P604" s="15" t="str">
        <f t="shared" si="9"/>
        <v>Feb</v>
      </c>
      <c r="Q604" s="16">
        <v>4</v>
      </c>
    </row>
    <row r="605" spans="1:17" x14ac:dyDescent="0.25">
      <c r="A605" s="24"/>
      <c r="B605" s="18"/>
      <c r="C605" s="18"/>
      <c r="D605" s="18"/>
      <c r="E605" s="18"/>
      <c r="F605" s="18"/>
      <c r="G605" s="18"/>
      <c r="H605" s="18"/>
      <c r="I605" s="18"/>
      <c r="J605" s="18"/>
      <c r="K605" s="18"/>
      <c r="L605" s="18">
        <v>604</v>
      </c>
      <c r="M605" s="18">
        <v>389</v>
      </c>
      <c r="N605" s="18">
        <v>39</v>
      </c>
      <c r="O605" s="19">
        <v>45332</v>
      </c>
      <c r="P605" s="19" t="str">
        <f t="shared" si="9"/>
        <v>Feb</v>
      </c>
      <c r="Q605" s="20">
        <v>10</v>
      </c>
    </row>
    <row r="606" spans="1:17" x14ac:dyDescent="0.25">
      <c r="A606" s="23"/>
      <c r="B606" s="14"/>
      <c r="C606" s="14"/>
      <c r="D606" s="14"/>
      <c r="E606" s="14"/>
      <c r="F606" s="14"/>
      <c r="G606" s="14"/>
      <c r="H606" s="14"/>
      <c r="I606" s="14"/>
      <c r="J606" s="14"/>
      <c r="K606" s="14"/>
      <c r="L606" s="14">
        <v>605</v>
      </c>
      <c r="M606" s="14">
        <v>359</v>
      </c>
      <c r="N606" s="14">
        <v>8</v>
      </c>
      <c r="O606" s="15">
        <v>45602</v>
      </c>
      <c r="P606" s="15" t="str">
        <f t="shared" si="9"/>
        <v>Nov</v>
      </c>
      <c r="Q606" s="16">
        <v>4</v>
      </c>
    </row>
    <row r="607" spans="1:17" x14ac:dyDescent="0.25">
      <c r="A607" s="24"/>
      <c r="B607" s="18"/>
      <c r="C607" s="18"/>
      <c r="D607" s="18"/>
      <c r="E607" s="18"/>
      <c r="F607" s="18"/>
      <c r="G607" s="18"/>
      <c r="H607" s="18"/>
      <c r="I607" s="18"/>
      <c r="J607" s="18"/>
      <c r="K607" s="18"/>
      <c r="L607" s="18">
        <v>606</v>
      </c>
      <c r="M607" s="18">
        <v>366</v>
      </c>
      <c r="N607" s="18">
        <v>49</v>
      </c>
      <c r="O607" s="19">
        <v>45753</v>
      </c>
      <c r="P607" s="19" t="str">
        <f t="shared" si="9"/>
        <v>Apr</v>
      </c>
      <c r="Q607" s="20">
        <v>9</v>
      </c>
    </row>
    <row r="608" spans="1:17" x14ac:dyDescent="0.25">
      <c r="A608" s="23"/>
      <c r="B608" s="14"/>
      <c r="C608" s="14"/>
      <c r="D608" s="14"/>
      <c r="E608" s="14"/>
      <c r="F608" s="14"/>
      <c r="G608" s="14"/>
      <c r="H608" s="14"/>
      <c r="I608" s="14"/>
      <c r="J608" s="14"/>
      <c r="K608" s="14"/>
      <c r="L608" s="14">
        <v>607</v>
      </c>
      <c r="M608" s="14">
        <v>207</v>
      </c>
      <c r="N608" s="14">
        <v>29</v>
      </c>
      <c r="O608" s="15">
        <v>45629</v>
      </c>
      <c r="P608" s="15" t="str">
        <f t="shared" si="9"/>
        <v>Dec</v>
      </c>
      <c r="Q608" s="16">
        <v>4</v>
      </c>
    </row>
    <row r="609" spans="1:17" x14ac:dyDescent="0.25">
      <c r="A609" s="24"/>
      <c r="B609" s="18"/>
      <c r="C609" s="18"/>
      <c r="D609" s="18"/>
      <c r="E609" s="18"/>
      <c r="F609" s="18"/>
      <c r="G609" s="18"/>
      <c r="H609" s="18"/>
      <c r="I609" s="18"/>
      <c r="J609" s="18"/>
      <c r="K609" s="18"/>
      <c r="L609" s="18">
        <v>608</v>
      </c>
      <c r="M609" s="18">
        <v>470</v>
      </c>
      <c r="N609" s="18">
        <v>4</v>
      </c>
      <c r="O609" s="19">
        <v>45642</v>
      </c>
      <c r="P609" s="19" t="str">
        <f t="shared" si="9"/>
        <v>Dec</v>
      </c>
      <c r="Q609" s="20">
        <v>10</v>
      </c>
    </row>
    <row r="610" spans="1:17" x14ac:dyDescent="0.25">
      <c r="A610" s="23"/>
      <c r="B610" s="14"/>
      <c r="C610" s="14"/>
      <c r="D610" s="14"/>
      <c r="E610" s="14"/>
      <c r="F610" s="14"/>
      <c r="G610" s="14"/>
      <c r="H610" s="14"/>
      <c r="I610" s="14"/>
      <c r="J610" s="14"/>
      <c r="K610" s="14"/>
      <c r="L610" s="14">
        <v>609</v>
      </c>
      <c r="M610" s="14">
        <v>342</v>
      </c>
      <c r="N610" s="14">
        <v>5</v>
      </c>
      <c r="O610" s="15">
        <v>45729</v>
      </c>
      <c r="P610" s="15" t="str">
        <f t="shared" si="9"/>
        <v>Mar</v>
      </c>
      <c r="Q610" s="16">
        <v>5</v>
      </c>
    </row>
    <row r="611" spans="1:17" x14ac:dyDescent="0.25">
      <c r="A611" s="24"/>
      <c r="B611" s="18"/>
      <c r="C611" s="18"/>
      <c r="D611" s="18"/>
      <c r="E611" s="18"/>
      <c r="F611" s="18"/>
      <c r="G611" s="18"/>
      <c r="H611" s="18"/>
      <c r="I611" s="18"/>
      <c r="J611" s="18"/>
      <c r="K611" s="18"/>
      <c r="L611" s="18">
        <v>610</v>
      </c>
      <c r="M611" s="18">
        <v>89</v>
      </c>
      <c r="N611" s="18">
        <v>33</v>
      </c>
      <c r="O611" s="19">
        <v>45722</v>
      </c>
      <c r="P611" s="19" t="str">
        <f t="shared" si="9"/>
        <v>Mar</v>
      </c>
      <c r="Q611" s="20">
        <v>8</v>
      </c>
    </row>
    <row r="612" spans="1:17" x14ac:dyDescent="0.25">
      <c r="A612" s="23"/>
      <c r="B612" s="14"/>
      <c r="C612" s="14"/>
      <c r="D612" s="14"/>
      <c r="E612" s="14"/>
      <c r="F612" s="14"/>
      <c r="G612" s="14"/>
      <c r="H612" s="14"/>
      <c r="I612" s="14"/>
      <c r="J612" s="14"/>
      <c r="K612" s="14"/>
      <c r="L612" s="14">
        <v>611</v>
      </c>
      <c r="M612" s="14">
        <v>130</v>
      </c>
      <c r="N612" s="14">
        <v>31</v>
      </c>
      <c r="O612" s="15">
        <v>45316</v>
      </c>
      <c r="P612" s="15" t="str">
        <f t="shared" si="9"/>
        <v>Jan</v>
      </c>
      <c r="Q612" s="16">
        <v>9</v>
      </c>
    </row>
    <row r="613" spans="1:17" x14ac:dyDescent="0.25">
      <c r="A613" s="24"/>
      <c r="B613" s="18"/>
      <c r="C613" s="18"/>
      <c r="D613" s="18"/>
      <c r="E613" s="18"/>
      <c r="F613" s="18"/>
      <c r="G613" s="18"/>
      <c r="H613" s="18"/>
      <c r="I613" s="18"/>
      <c r="J613" s="18"/>
      <c r="K613" s="18"/>
      <c r="L613" s="18">
        <v>612</v>
      </c>
      <c r="M613" s="18">
        <v>303</v>
      </c>
      <c r="N613" s="18">
        <v>25</v>
      </c>
      <c r="O613" s="19">
        <v>45350</v>
      </c>
      <c r="P613" s="19" t="str">
        <f t="shared" si="9"/>
        <v>Feb</v>
      </c>
      <c r="Q613" s="20">
        <v>1</v>
      </c>
    </row>
    <row r="614" spans="1:17" x14ac:dyDescent="0.25">
      <c r="A614" s="23"/>
      <c r="B614" s="14"/>
      <c r="C614" s="14"/>
      <c r="D614" s="14"/>
      <c r="E614" s="14"/>
      <c r="F614" s="14"/>
      <c r="G614" s="14"/>
      <c r="H614" s="14"/>
      <c r="I614" s="14"/>
      <c r="J614" s="14"/>
      <c r="K614" s="14"/>
      <c r="L614" s="14">
        <v>613</v>
      </c>
      <c r="M614" s="14">
        <v>391</v>
      </c>
      <c r="N614" s="14">
        <v>16</v>
      </c>
      <c r="O614" s="15">
        <v>45274</v>
      </c>
      <c r="P614" s="15" t="str">
        <f t="shared" si="9"/>
        <v>Dec</v>
      </c>
      <c r="Q614" s="16">
        <v>6</v>
      </c>
    </row>
    <row r="615" spans="1:17" x14ac:dyDescent="0.25">
      <c r="A615" s="24"/>
      <c r="B615" s="18"/>
      <c r="C615" s="18"/>
      <c r="D615" s="18"/>
      <c r="E615" s="18"/>
      <c r="F615" s="18"/>
      <c r="G615" s="18"/>
      <c r="H615" s="18"/>
      <c r="I615" s="18"/>
      <c r="J615" s="18"/>
      <c r="K615" s="18"/>
      <c r="L615" s="18">
        <v>614</v>
      </c>
      <c r="M615" s="18">
        <v>412</v>
      </c>
      <c r="N615" s="18">
        <v>33</v>
      </c>
      <c r="O615" s="19">
        <v>45427</v>
      </c>
      <c r="P615" s="19" t="str">
        <f t="shared" si="9"/>
        <v>May</v>
      </c>
      <c r="Q615" s="20">
        <v>9</v>
      </c>
    </row>
    <row r="616" spans="1:17" x14ac:dyDescent="0.25">
      <c r="A616" s="23"/>
      <c r="B616" s="14"/>
      <c r="C616" s="14"/>
      <c r="D616" s="14"/>
      <c r="E616" s="14"/>
      <c r="F616" s="14"/>
      <c r="G616" s="14"/>
      <c r="H616" s="14"/>
      <c r="I616" s="14"/>
      <c r="J616" s="14"/>
      <c r="K616" s="14"/>
      <c r="L616" s="14">
        <v>615</v>
      </c>
      <c r="M616" s="14">
        <v>395</v>
      </c>
      <c r="N616" s="14">
        <v>29</v>
      </c>
      <c r="O616" s="15">
        <v>45542</v>
      </c>
      <c r="P616" s="15" t="str">
        <f t="shared" si="9"/>
        <v>Sep</v>
      </c>
      <c r="Q616" s="16">
        <v>6</v>
      </c>
    </row>
    <row r="617" spans="1:17" x14ac:dyDescent="0.25">
      <c r="A617" s="24"/>
      <c r="B617" s="18"/>
      <c r="C617" s="18"/>
      <c r="D617" s="18"/>
      <c r="E617" s="18"/>
      <c r="F617" s="18"/>
      <c r="G617" s="18"/>
      <c r="H617" s="18"/>
      <c r="I617" s="18"/>
      <c r="J617" s="18"/>
      <c r="K617" s="18"/>
      <c r="L617" s="18">
        <v>616</v>
      </c>
      <c r="M617" s="18">
        <v>43</v>
      </c>
      <c r="N617" s="18">
        <v>28</v>
      </c>
      <c r="O617" s="19">
        <v>45544</v>
      </c>
      <c r="P617" s="19" t="str">
        <f t="shared" si="9"/>
        <v>Sep</v>
      </c>
      <c r="Q617" s="20">
        <v>10</v>
      </c>
    </row>
    <row r="618" spans="1:17" x14ac:dyDescent="0.25">
      <c r="A618" s="23"/>
      <c r="B618" s="14"/>
      <c r="C618" s="14"/>
      <c r="D618" s="14"/>
      <c r="E618" s="14"/>
      <c r="F618" s="14"/>
      <c r="G618" s="14"/>
      <c r="H618" s="14"/>
      <c r="I618" s="14"/>
      <c r="J618" s="14"/>
      <c r="K618" s="14"/>
      <c r="L618" s="14">
        <v>617</v>
      </c>
      <c r="M618" s="14">
        <v>213</v>
      </c>
      <c r="N618" s="14">
        <v>40</v>
      </c>
      <c r="O618" s="15">
        <v>45386</v>
      </c>
      <c r="P618" s="15" t="str">
        <f t="shared" si="9"/>
        <v>Apr</v>
      </c>
      <c r="Q618" s="16">
        <v>2</v>
      </c>
    </row>
    <row r="619" spans="1:17" x14ac:dyDescent="0.25">
      <c r="A619" s="24"/>
      <c r="B619" s="18"/>
      <c r="C619" s="18"/>
      <c r="D619" s="18"/>
      <c r="E619" s="18"/>
      <c r="F619" s="18"/>
      <c r="G619" s="18"/>
      <c r="H619" s="18"/>
      <c r="I619" s="18"/>
      <c r="J619" s="18"/>
      <c r="K619" s="18"/>
      <c r="L619" s="18">
        <v>618</v>
      </c>
      <c r="M619" s="18">
        <v>334</v>
      </c>
      <c r="N619" s="18">
        <v>28</v>
      </c>
      <c r="O619" s="19">
        <v>45209</v>
      </c>
      <c r="P619" s="19" t="str">
        <f t="shared" si="9"/>
        <v>Oct</v>
      </c>
      <c r="Q619" s="20">
        <v>4</v>
      </c>
    </row>
    <row r="620" spans="1:17" x14ac:dyDescent="0.25">
      <c r="A620" s="23"/>
      <c r="B620" s="14"/>
      <c r="C620" s="14"/>
      <c r="D620" s="14"/>
      <c r="E620" s="14"/>
      <c r="F620" s="14"/>
      <c r="G620" s="14"/>
      <c r="H620" s="14"/>
      <c r="I620" s="14"/>
      <c r="J620" s="14"/>
      <c r="K620" s="14"/>
      <c r="L620" s="14">
        <v>619</v>
      </c>
      <c r="M620" s="14">
        <v>76</v>
      </c>
      <c r="N620" s="14">
        <v>16</v>
      </c>
      <c r="O620" s="15">
        <v>45729</v>
      </c>
      <c r="P620" s="15" t="str">
        <f t="shared" si="9"/>
        <v>Mar</v>
      </c>
      <c r="Q620" s="16">
        <v>7</v>
      </c>
    </row>
    <row r="621" spans="1:17" x14ac:dyDescent="0.25">
      <c r="A621" s="24"/>
      <c r="B621" s="18"/>
      <c r="C621" s="18"/>
      <c r="D621" s="18"/>
      <c r="E621" s="18"/>
      <c r="F621" s="18"/>
      <c r="G621" s="18"/>
      <c r="H621" s="18"/>
      <c r="I621" s="18"/>
      <c r="J621" s="18"/>
      <c r="K621" s="18"/>
      <c r="L621" s="18">
        <v>620</v>
      </c>
      <c r="M621" s="18">
        <v>332</v>
      </c>
      <c r="N621" s="18">
        <v>15</v>
      </c>
      <c r="O621" s="19">
        <v>45622</v>
      </c>
      <c r="P621" s="19" t="str">
        <f t="shared" si="9"/>
        <v>Nov</v>
      </c>
      <c r="Q621" s="20">
        <v>2</v>
      </c>
    </row>
    <row r="622" spans="1:17" x14ac:dyDescent="0.25">
      <c r="A622" s="23"/>
      <c r="B622" s="14"/>
      <c r="C622" s="14"/>
      <c r="D622" s="14"/>
      <c r="E622" s="14"/>
      <c r="F622" s="14"/>
      <c r="G622" s="14"/>
      <c r="H622" s="14"/>
      <c r="I622" s="14"/>
      <c r="J622" s="14"/>
      <c r="K622" s="14"/>
      <c r="L622" s="14">
        <v>621</v>
      </c>
      <c r="M622" s="14">
        <v>227</v>
      </c>
      <c r="N622" s="14">
        <v>48</v>
      </c>
      <c r="O622" s="15">
        <v>45161</v>
      </c>
      <c r="P622" s="15" t="str">
        <f t="shared" si="9"/>
        <v>Aug</v>
      </c>
      <c r="Q622" s="16">
        <v>6</v>
      </c>
    </row>
    <row r="623" spans="1:17" x14ac:dyDescent="0.25">
      <c r="A623" s="24"/>
      <c r="B623" s="18"/>
      <c r="C623" s="18"/>
      <c r="D623" s="18"/>
      <c r="E623" s="18"/>
      <c r="F623" s="18"/>
      <c r="G623" s="18"/>
      <c r="H623" s="18"/>
      <c r="I623" s="18"/>
      <c r="J623" s="18"/>
      <c r="K623" s="18"/>
      <c r="L623" s="18">
        <v>622</v>
      </c>
      <c r="M623" s="18">
        <v>188</v>
      </c>
      <c r="N623" s="18">
        <v>32</v>
      </c>
      <c r="O623" s="19">
        <v>45288</v>
      </c>
      <c r="P623" s="19" t="str">
        <f t="shared" si="9"/>
        <v>Dec</v>
      </c>
      <c r="Q623" s="20">
        <v>3</v>
      </c>
    </row>
    <row r="624" spans="1:17" x14ac:dyDescent="0.25">
      <c r="A624" s="23"/>
      <c r="B624" s="14"/>
      <c r="C624" s="14"/>
      <c r="D624" s="14"/>
      <c r="E624" s="14"/>
      <c r="F624" s="14"/>
      <c r="G624" s="14"/>
      <c r="H624" s="14"/>
      <c r="I624" s="14"/>
      <c r="J624" s="14"/>
      <c r="K624" s="14"/>
      <c r="L624" s="14">
        <v>623</v>
      </c>
      <c r="M624" s="14">
        <v>282</v>
      </c>
      <c r="N624" s="14">
        <v>10</v>
      </c>
      <c r="O624" s="15">
        <v>45147</v>
      </c>
      <c r="P624" s="15" t="str">
        <f t="shared" si="9"/>
        <v>Aug</v>
      </c>
      <c r="Q624" s="16">
        <v>5</v>
      </c>
    </row>
    <row r="625" spans="1:17" x14ac:dyDescent="0.25">
      <c r="A625" s="24"/>
      <c r="B625" s="18"/>
      <c r="C625" s="18"/>
      <c r="D625" s="18"/>
      <c r="E625" s="18"/>
      <c r="F625" s="18"/>
      <c r="G625" s="18"/>
      <c r="H625" s="18"/>
      <c r="I625" s="18"/>
      <c r="J625" s="18"/>
      <c r="K625" s="18"/>
      <c r="L625" s="18">
        <v>624</v>
      </c>
      <c r="M625" s="18">
        <v>186</v>
      </c>
      <c r="N625" s="18">
        <v>25</v>
      </c>
      <c r="O625" s="19">
        <v>45409</v>
      </c>
      <c r="P625" s="19" t="str">
        <f t="shared" si="9"/>
        <v>Apr</v>
      </c>
      <c r="Q625" s="20">
        <v>5</v>
      </c>
    </row>
    <row r="626" spans="1:17" x14ac:dyDescent="0.25">
      <c r="A626" s="23"/>
      <c r="B626" s="14"/>
      <c r="C626" s="14"/>
      <c r="D626" s="14"/>
      <c r="E626" s="14"/>
      <c r="F626" s="14"/>
      <c r="G626" s="14"/>
      <c r="H626" s="14"/>
      <c r="I626" s="14"/>
      <c r="J626" s="14"/>
      <c r="K626" s="14"/>
      <c r="L626" s="14">
        <v>625</v>
      </c>
      <c r="M626" s="14">
        <v>31</v>
      </c>
      <c r="N626" s="14">
        <v>19</v>
      </c>
      <c r="O626" s="15">
        <v>45640</v>
      </c>
      <c r="P626" s="15" t="str">
        <f t="shared" si="9"/>
        <v>Dec</v>
      </c>
      <c r="Q626" s="16">
        <v>1</v>
      </c>
    </row>
    <row r="627" spans="1:17" x14ac:dyDescent="0.25">
      <c r="A627" s="24"/>
      <c r="B627" s="18"/>
      <c r="C627" s="18"/>
      <c r="D627" s="18"/>
      <c r="E627" s="18"/>
      <c r="F627" s="18"/>
      <c r="G627" s="18"/>
      <c r="H627" s="18"/>
      <c r="I627" s="18"/>
      <c r="J627" s="18"/>
      <c r="K627" s="18"/>
      <c r="L627" s="18">
        <v>626</v>
      </c>
      <c r="M627" s="18">
        <v>89</v>
      </c>
      <c r="N627" s="18">
        <v>1</v>
      </c>
      <c r="O627" s="19">
        <v>45669</v>
      </c>
      <c r="P627" s="19" t="str">
        <f t="shared" si="9"/>
        <v>Jan</v>
      </c>
      <c r="Q627" s="20">
        <v>4</v>
      </c>
    </row>
    <row r="628" spans="1:17" x14ac:dyDescent="0.25">
      <c r="A628" s="23"/>
      <c r="B628" s="14"/>
      <c r="C628" s="14"/>
      <c r="D628" s="14"/>
      <c r="E628" s="14"/>
      <c r="F628" s="14"/>
      <c r="G628" s="14"/>
      <c r="H628" s="14"/>
      <c r="I628" s="14"/>
      <c r="J628" s="14"/>
      <c r="K628" s="14"/>
      <c r="L628" s="14">
        <v>627</v>
      </c>
      <c r="M628" s="14">
        <v>497</v>
      </c>
      <c r="N628" s="14">
        <v>32</v>
      </c>
      <c r="O628" s="15">
        <v>45751</v>
      </c>
      <c r="P628" s="15" t="str">
        <f t="shared" si="9"/>
        <v>Apr</v>
      </c>
      <c r="Q628" s="16">
        <v>1</v>
      </c>
    </row>
    <row r="629" spans="1:17" x14ac:dyDescent="0.25">
      <c r="A629" s="24"/>
      <c r="B629" s="18"/>
      <c r="C629" s="18"/>
      <c r="D629" s="18"/>
      <c r="E629" s="18"/>
      <c r="F629" s="18"/>
      <c r="G629" s="18"/>
      <c r="H629" s="18"/>
      <c r="I629" s="18"/>
      <c r="J629" s="18"/>
      <c r="K629" s="18"/>
      <c r="L629" s="18">
        <v>628</v>
      </c>
      <c r="M629" s="18">
        <v>237</v>
      </c>
      <c r="N629" s="18">
        <v>13</v>
      </c>
      <c r="O629" s="19">
        <v>45648</v>
      </c>
      <c r="P629" s="19" t="str">
        <f t="shared" si="9"/>
        <v>Dec</v>
      </c>
      <c r="Q629" s="20">
        <v>7</v>
      </c>
    </row>
    <row r="630" spans="1:17" x14ac:dyDescent="0.25">
      <c r="A630" s="23"/>
      <c r="B630" s="14"/>
      <c r="C630" s="14"/>
      <c r="D630" s="14"/>
      <c r="E630" s="14"/>
      <c r="F630" s="14"/>
      <c r="G630" s="14"/>
      <c r="H630" s="14"/>
      <c r="I630" s="14"/>
      <c r="J630" s="14"/>
      <c r="K630" s="14"/>
      <c r="L630" s="14">
        <v>629</v>
      </c>
      <c r="M630" s="14">
        <v>204</v>
      </c>
      <c r="N630" s="14">
        <v>44</v>
      </c>
      <c r="O630" s="15">
        <v>45436</v>
      </c>
      <c r="P630" s="15" t="str">
        <f t="shared" si="9"/>
        <v>May</v>
      </c>
      <c r="Q630" s="16">
        <v>9</v>
      </c>
    </row>
    <row r="631" spans="1:17" x14ac:dyDescent="0.25">
      <c r="A631" s="24"/>
      <c r="B631" s="18"/>
      <c r="C631" s="18"/>
      <c r="D631" s="18"/>
      <c r="E631" s="18"/>
      <c r="F631" s="18"/>
      <c r="G631" s="18"/>
      <c r="H631" s="18"/>
      <c r="I631" s="18"/>
      <c r="J631" s="18"/>
      <c r="K631" s="18"/>
      <c r="L631" s="18">
        <v>630</v>
      </c>
      <c r="M631" s="18">
        <v>159</v>
      </c>
      <c r="N631" s="18">
        <v>39</v>
      </c>
      <c r="O631" s="19">
        <v>45341</v>
      </c>
      <c r="P631" s="19" t="str">
        <f t="shared" si="9"/>
        <v>Feb</v>
      </c>
      <c r="Q631" s="20">
        <v>5</v>
      </c>
    </row>
    <row r="632" spans="1:17" x14ac:dyDescent="0.25">
      <c r="A632" s="23"/>
      <c r="B632" s="14"/>
      <c r="C632" s="14"/>
      <c r="D632" s="14"/>
      <c r="E632" s="14"/>
      <c r="F632" s="14"/>
      <c r="G632" s="14"/>
      <c r="H632" s="14"/>
      <c r="I632" s="14"/>
      <c r="J632" s="14"/>
      <c r="K632" s="14"/>
      <c r="L632" s="14">
        <v>631</v>
      </c>
      <c r="M632" s="14">
        <v>212</v>
      </c>
      <c r="N632" s="14">
        <v>49</v>
      </c>
      <c r="O632" s="15">
        <v>45120</v>
      </c>
      <c r="P632" s="15" t="str">
        <f t="shared" si="9"/>
        <v>Jul</v>
      </c>
      <c r="Q632" s="16">
        <v>3</v>
      </c>
    </row>
    <row r="633" spans="1:17" x14ac:dyDescent="0.25">
      <c r="A633" s="24"/>
      <c r="B633" s="18"/>
      <c r="C633" s="18"/>
      <c r="D633" s="18"/>
      <c r="E633" s="18"/>
      <c r="F633" s="18"/>
      <c r="G633" s="18"/>
      <c r="H633" s="18"/>
      <c r="I633" s="18"/>
      <c r="J633" s="18"/>
      <c r="K633" s="18"/>
      <c r="L633" s="18">
        <v>632</v>
      </c>
      <c r="M633" s="18">
        <v>339</v>
      </c>
      <c r="N633" s="18">
        <v>48</v>
      </c>
      <c r="O633" s="19">
        <v>45652</v>
      </c>
      <c r="P633" s="19" t="str">
        <f t="shared" si="9"/>
        <v>Dec</v>
      </c>
      <c r="Q633" s="20">
        <v>4</v>
      </c>
    </row>
    <row r="634" spans="1:17" x14ac:dyDescent="0.25">
      <c r="A634" s="23"/>
      <c r="B634" s="14"/>
      <c r="C634" s="14"/>
      <c r="D634" s="14"/>
      <c r="E634" s="14"/>
      <c r="F634" s="14"/>
      <c r="G634" s="14"/>
      <c r="H634" s="14"/>
      <c r="I634" s="14"/>
      <c r="J634" s="14"/>
      <c r="K634" s="14"/>
      <c r="L634" s="14">
        <v>633</v>
      </c>
      <c r="M634" s="14">
        <v>131</v>
      </c>
      <c r="N634" s="14">
        <v>38</v>
      </c>
      <c r="O634" s="15">
        <v>45676</v>
      </c>
      <c r="P634" s="15" t="str">
        <f t="shared" si="9"/>
        <v>Jan</v>
      </c>
      <c r="Q634" s="16">
        <v>1</v>
      </c>
    </row>
    <row r="635" spans="1:17" x14ac:dyDescent="0.25">
      <c r="A635" s="24"/>
      <c r="B635" s="18"/>
      <c r="C635" s="18"/>
      <c r="D635" s="18"/>
      <c r="E635" s="18"/>
      <c r="F635" s="18"/>
      <c r="G635" s="18"/>
      <c r="H635" s="18"/>
      <c r="I635" s="18"/>
      <c r="J635" s="18"/>
      <c r="K635" s="18"/>
      <c r="L635" s="18">
        <v>634</v>
      </c>
      <c r="M635" s="18">
        <v>303</v>
      </c>
      <c r="N635" s="18">
        <v>36</v>
      </c>
      <c r="O635" s="19">
        <v>45640</v>
      </c>
      <c r="P635" s="19" t="str">
        <f t="shared" si="9"/>
        <v>Dec</v>
      </c>
      <c r="Q635" s="20">
        <v>5</v>
      </c>
    </row>
    <row r="636" spans="1:17" x14ac:dyDescent="0.25">
      <c r="A636" s="23"/>
      <c r="B636" s="14"/>
      <c r="C636" s="14"/>
      <c r="D636" s="14"/>
      <c r="E636" s="14"/>
      <c r="F636" s="14"/>
      <c r="G636" s="14"/>
      <c r="H636" s="14"/>
      <c r="I636" s="14"/>
      <c r="J636" s="14"/>
      <c r="K636" s="14"/>
      <c r="L636" s="14">
        <v>635</v>
      </c>
      <c r="M636" s="14">
        <v>489</v>
      </c>
      <c r="N636" s="14">
        <v>28</v>
      </c>
      <c r="O636" s="15">
        <v>45675</v>
      </c>
      <c r="P636" s="15" t="str">
        <f t="shared" si="9"/>
        <v>Jan</v>
      </c>
      <c r="Q636" s="16">
        <v>3</v>
      </c>
    </row>
    <row r="637" spans="1:17" x14ac:dyDescent="0.25">
      <c r="A637" s="24"/>
      <c r="B637" s="18"/>
      <c r="C637" s="18"/>
      <c r="D637" s="18"/>
      <c r="E637" s="18"/>
      <c r="F637" s="18"/>
      <c r="G637" s="18"/>
      <c r="H637" s="18"/>
      <c r="I637" s="18"/>
      <c r="J637" s="18"/>
      <c r="K637" s="18"/>
      <c r="L637" s="18">
        <v>636</v>
      </c>
      <c r="M637" s="18">
        <v>307</v>
      </c>
      <c r="N637" s="18">
        <v>26</v>
      </c>
      <c r="O637" s="19">
        <v>45359</v>
      </c>
      <c r="P637" s="19" t="str">
        <f t="shared" si="9"/>
        <v>Mar</v>
      </c>
      <c r="Q637" s="20">
        <v>5</v>
      </c>
    </row>
    <row r="638" spans="1:17" x14ac:dyDescent="0.25">
      <c r="A638" s="23"/>
      <c r="B638" s="14"/>
      <c r="C638" s="14"/>
      <c r="D638" s="14"/>
      <c r="E638" s="14"/>
      <c r="F638" s="14"/>
      <c r="G638" s="14"/>
      <c r="H638" s="14"/>
      <c r="I638" s="14"/>
      <c r="J638" s="14"/>
      <c r="K638" s="14"/>
      <c r="L638" s="14">
        <v>637</v>
      </c>
      <c r="M638" s="14">
        <v>348</v>
      </c>
      <c r="N638" s="14">
        <v>29</v>
      </c>
      <c r="O638" s="15">
        <v>45723</v>
      </c>
      <c r="P638" s="15" t="str">
        <f t="shared" si="9"/>
        <v>Mar</v>
      </c>
      <c r="Q638" s="16">
        <v>9</v>
      </c>
    </row>
    <row r="639" spans="1:17" x14ac:dyDescent="0.25">
      <c r="A639" s="24"/>
      <c r="B639" s="18"/>
      <c r="C639" s="18"/>
      <c r="D639" s="18"/>
      <c r="E639" s="18"/>
      <c r="F639" s="18"/>
      <c r="G639" s="18"/>
      <c r="H639" s="18"/>
      <c r="I639" s="18"/>
      <c r="J639" s="18"/>
      <c r="K639" s="18"/>
      <c r="L639" s="18">
        <v>638</v>
      </c>
      <c r="M639" s="18">
        <v>340</v>
      </c>
      <c r="N639" s="18">
        <v>47</v>
      </c>
      <c r="O639" s="19">
        <v>45113</v>
      </c>
      <c r="P639" s="19" t="str">
        <f t="shared" si="9"/>
        <v>Jul</v>
      </c>
      <c r="Q639" s="20">
        <v>4</v>
      </c>
    </row>
    <row r="640" spans="1:17" x14ac:dyDescent="0.25">
      <c r="A640" s="23"/>
      <c r="B640" s="14"/>
      <c r="C640" s="14"/>
      <c r="D640" s="14"/>
      <c r="E640" s="14"/>
      <c r="F640" s="14"/>
      <c r="G640" s="14"/>
      <c r="H640" s="14"/>
      <c r="I640" s="14"/>
      <c r="J640" s="14"/>
      <c r="K640" s="14"/>
      <c r="L640" s="14">
        <v>639</v>
      </c>
      <c r="M640" s="14">
        <v>55</v>
      </c>
      <c r="N640" s="14">
        <v>34</v>
      </c>
      <c r="O640" s="15">
        <v>45087</v>
      </c>
      <c r="P640" s="15" t="str">
        <f t="shared" si="9"/>
        <v>Jun</v>
      </c>
      <c r="Q640" s="16">
        <v>8</v>
      </c>
    </row>
    <row r="641" spans="1:17" x14ac:dyDescent="0.25">
      <c r="A641" s="24"/>
      <c r="B641" s="18"/>
      <c r="C641" s="18"/>
      <c r="D641" s="18"/>
      <c r="E641" s="18"/>
      <c r="F641" s="18"/>
      <c r="G641" s="18"/>
      <c r="H641" s="18"/>
      <c r="I641" s="18"/>
      <c r="J641" s="18"/>
      <c r="K641" s="18"/>
      <c r="L641" s="18">
        <v>640</v>
      </c>
      <c r="M641" s="18">
        <v>422</v>
      </c>
      <c r="N641" s="18">
        <v>19</v>
      </c>
      <c r="O641" s="19">
        <v>45276</v>
      </c>
      <c r="P641" s="19" t="str">
        <f t="shared" si="9"/>
        <v>Dec</v>
      </c>
      <c r="Q641" s="20">
        <v>3</v>
      </c>
    </row>
    <row r="642" spans="1:17" x14ac:dyDescent="0.25">
      <c r="A642" s="23"/>
      <c r="B642" s="14"/>
      <c r="C642" s="14"/>
      <c r="D642" s="14"/>
      <c r="E642" s="14"/>
      <c r="F642" s="14"/>
      <c r="G642" s="14"/>
      <c r="H642" s="14"/>
      <c r="I642" s="14"/>
      <c r="J642" s="14"/>
      <c r="K642" s="14"/>
      <c r="L642" s="14">
        <v>641</v>
      </c>
      <c r="M642" s="14">
        <v>384</v>
      </c>
      <c r="N642" s="14">
        <v>34</v>
      </c>
      <c r="O642" s="15">
        <v>45325</v>
      </c>
      <c r="P642" s="15" t="str">
        <f t="shared" si="9"/>
        <v>Feb</v>
      </c>
      <c r="Q642" s="16">
        <v>9</v>
      </c>
    </row>
    <row r="643" spans="1:17" x14ac:dyDescent="0.25">
      <c r="A643" s="24"/>
      <c r="B643" s="18"/>
      <c r="C643" s="18"/>
      <c r="D643" s="18"/>
      <c r="E643" s="18"/>
      <c r="F643" s="18"/>
      <c r="G643" s="18"/>
      <c r="H643" s="18"/>
      <c r="I643" s="18"/>
      <c r="J643" s="18"/>
      <c r="K643" s="18"/>
      <c r="L643" s="18">
        <v>642</v>
      </c>
      <c r="M643" s="18">
        <v>26</v>
      </c>
      <c r="N643" s="18">
        <v>34</v>
      </c>
      <c r="O643" s="19">
        <v>45693</v>
      </c>
      <c r="P643" s="19" t="str">
        <f t="shared" ref="P643:P706" si="10">TEXT(O643,"mmm")</f>
        <v>Feb</v>
      </c>
      <c r="Q643" s="20">
        <v>4</v>
      </c>
    </row>
    <row r="644" spans="1:17" x14ac:dyDescent="0.25">
      <c r="A644" s="23"/>
      <c r="B644" s="14"/>
      <c r="C644" s="14"/>
      <c r="D644" s="14"/>
      <c r="E644" s="14"/>
      <c r="F644" s="14"/>
      <c r="G644" s="14"/>
      <c r="H644" s="14"/>
      <c r="I644" s="14"/>
      <c r="J644" s="14"/>
      <c r="K644" s="14"/>
      <c r="L644" s="14">
        <v>643</v>
      </c>
      <c r="M644" s="14">
        <v>363</v>
      </c>
      <c r="N644" s="14">
        <v>2</v>
      </c>
      <c r="O644" s="15">
        <v>45459</v>
      </c>
      <c r="P644" s="15" t="str">
        <f t="shared" si="10"/>
        <v>Jun</v>
      </c>
      <c r="Q644" s="16">
        <v>7</v>
      </c>
    </row>
    <row r="645" spans="1:17" x14ac:dyDescent="0.25">
      <c r="A645" s="24"/>
      <c r="B645" s="18"/>
      <c r="C645" s="18"/>
      <c r="D645" s="18"/>
      <c r="E645" s="18"/>
      <c r="F645" s="18"/>
      <c r="G645" s="18"/>
      <c r="H645" s="18"/>
      <c r="I645" s="18"/>
      <c r="J645" s="18"/>
      <c r="K645" s="18"/>
      <c r="L645" s="18">
        <v>644</v>
      </c>
      <c r="M645" s="18">
        <v>339</v>
      </c>
      <c r="N645" s="18">
        <v>48</v>
      </c>
      <c r="O645" s="19">
        <v>45747</v>
      </c>
      <c r="P645" s="19" t="str">
        <f t="shared" si="10"/>
        <v>Mar</v>
      </c>
      <c r="Q645" s="20">
        <v>2</v>
      </c>
    </row>
    <row r="646" spans="1:17" x14ac:dyDescent="0.25">
      <c r="A646" s="23"/>
      <c r="B646" s="14"/>
      <c r="C646" s="14"/>
      <c r="D646" s="14"/>
      <c r="E646" s="14"/>
      <c r="F646" s="14"/>
      <c r="G646" s="14"/>
      <c r="H646" s="14"/>
      <c r="I646" s="14"/>
      <c r="J646" s="14"/>
      <c r="K646" s="14"/>
      <c r="L646" s="14">
        <v>645</v>
      </c>
      <c r="M646" s="14">
        <v>204</v>
      </c>
      <c r="N646" s="14">
        <v>35</v>
      </c>
      <c r="O646" s="15">
        <v>45213</v>
      </c>
      <c r="P646" s="15" t="str">
        <f t="shared" si="10"/>
        <v>Oct</v>
      </c>
      <c r="Q646" s="16">
        <v>4</v>
      </c>
    </row>
    <row r="647" spans="1:17" x14ac:dyDescent="0.25">
      <c r="A647" s="24"/>
      <c r="B647" s="18"/>
      <c r="C647" s="18"/>
      <c r="D647" s="18"/>
      <c r="E647" s="18"/>
      <c r="F647" s="18"/>
      <c r="G647" s="18"/>
      <c r="H647" s="18"/>
      <c r="I647" s="18"/>
      <c r="J647" s="18"/>
      <c r="K647" s="18"/>
      <c r="L647" s="18">
        <v>646</v>
      </c>
      <c r="M647" s="18">
        <v>365</v>
      </c>
      <c r="N647" s="18">
        <v>42</v>
      </c>
      <c r="O647" s="19">
        <v>45046</v>
      </c>
      <c r="P647" s="19" t="str">
        <f t="shared" si="10"/>
        <v>Apr</v>
      </c>
      <c r="Q647" s="20">
        <v>10</v>
      </c>
    </row>
    <row r="648" spans="1:17" x14ac:dyDescent="0.25">
      <c r="A648" s="23"/>
      <c r="B648" s="14"/>
      <c r="C648" s="14"/>
      <c r="D648" s="14"/>
      <c r="E648" s="14"/>
      <c r="F648" s="14"/>
      <c r="G648" s="14"/>
      <c r="H648" s="14"/>
      <c r="I648" s="14"/>
      <c r="J648" s="14"/>
      <c r="K648" s="14"/>
      <c r="L648" s="14">
        <v>647</v>
      </c>
      <c r="M648" s="14">
        <v>326</v>
      </c>
      <c r="N648" s="14">
        <v>24</v>
      </c>
      <c r="O648" s="15">
        <v>45598</v>
      </c>
      <c r="P648" s="15" t="str">
        <f t="shared" si="10"/>
        <v>Nov</v>
      </c>
      <c r="Q648" s="16">
        <v>6</v>
      </c>
    </row>
    <row r="649" spans="1:17" x14ac:dyDescent="0.25">
      <c r="A649" s="24"/>
      <c r="B649" s="18"/>
      <c r="C649" s="18"/>
      <c r="D649" s="18"/>
      <c r="E649" s="18"/>
      <c r="F649" s="18"/>
      <c r="G649" s="18"/>
      <c r="H649" s="18"/>
      <c r="I649" s="18"/>
      <c r="J649" s="18"/>
      <c r="K649" s="18"/>
      <c r="L649" s="18">
        <v>648</v>
      </c>
      <c r="M649" s="18">
        <v>123</v>
      </c>
      <c r="N649" s="18">
        <v>7</v>
      </c>
      <c r="O649" s="19">
        <v>45321</v>
      </c>
      <c r="P649" s="19" t="str">
        <f t="shared" si="10"/>
        <v>Jan</v>
      </c>
      <c r="Q649" s="20">
        <v>2</v>
      </c>
    </row>
    <row r="650" spans="1:17" x14ac:dyDescent="0.25">
      <c r="A650" s="23"/>
      <c r="B650" s="14"/>
      <c r="C650" s="14"/>
      <c r="D650" s="14"/>
      <c r="E650" s="14"/>
      <c r="F650" s="14"/>
      <c r="G650" s="14"/>
      <c r="H650" s="14"/>
      <c r="I650" s="14"/>
      <c r="J650" s="14"/>
      <c r="K650" s="14"/>
      <c r="L650" s="14">
        <v>649</v>
      </c>
      <c r="M650" s="14">
        <v>64</v>
      </c>
      <c r="N650" s="14">
        <v>14</v>
      </c>
      <c r="O650" s="15">
        <v>45734</v>
      </c>
      <c r="P650" s="15" t="str">
        <f t="shared" si="10"/>
        <v>Mar</v>
      </c>
      <c r="Q650" s="16">
        <v>5</v>
      </c>
    </row>
    <row r="651" spans="1:17" x14ac:dyDescent="0.25">
      <c r="A651" s="24"/>
      <c r="B651" s="18"/>
      <c r="C651" s="18"/>
      <c r="D651" s="18"/>
      <c r="E651" s="18"/>
      <c r="F651" s="18"/>
      <c r="G651" s="18"/>
      <c r="H651" s="18"/>
      <c r="I651" s="18"/>
      <c r="J651" s="18"/>
      <c r="K651" s="18"/>
      <c r="L651" s="18">
        <v>650</v>
      </c>
      <c r="M651" s="18">
        <v>374</v>
      </c>
      <c r="N651" s="18">
        <v>2</v>
      </c>
      <c r="O651" s="19">
        <v>45200</v>
      </c>
      <c r="P651" s="19" t="str">
        <f t="shared" si="10"/>
        <v>Oct</v>
      </c>
      <c r="Q651" s="20">
        <v>6</v>
      </c>
    </row>
    <row r="652" spans="1:17" x14ac:dyDescent="0.25">
      <c r="A652" s="23"/>
      <c r="B652" s="14"/>
      <c r="C652" s="14"/>
      <c r="D652" s="14"/>
      <c r="E652" s="14"/>
      <c r="F652" s="14"/>
      <c r="G652" s="14"/>
      <c r="H652" s="14"/>
      <c r="I652" s="14"/>
      <c r="J652" s="14"/>
      <c r="K652" s="14"/>
      <c r="L652" s="14">
        <v>651</v>
      </c>
      <c r="M652" s="14">
        <v>240</v>
      </c>
      <c r="N652" s="14">
        <v>39</v>
      </c>
      <c r="O652" s="15">
        <v>45368</v>
      </c>
      <c r="P652" s="15" t="str">
        <f t="shared" si="10"/>
        <v>Mar</v>
      </c>
      <c r="Q652" s="16">
        <v>3</v>
      </c>
    </row>
    <row r="653" spans="1:17" x14ac:dyDescent="0.25">
      <c r="A653" s="24"/>
      <c r="B653" s="18"/>
      <c r="C653" s="18"/>
      <c r="D653" s="18"/>
      <c r="E653" s="18"/>
      <c r="F653" s="18"/>
      <c r="G653" s="18"/>
      <c r="H653" s="18"/>
      <c r="I653" s="18"/>
      <c r="J653" s="18"/>
      <c r="K653" s="18"/>
      <c r="L653" s="18">
        <v>652</v>
      </c>
      <c r="M653" s="18">
        <v>107</v>
      </c>
      <c r="N653" s="18">
        <v>47</v>
      </c>
      <c r="O653" s="19">
        <v>45749</v>
      </c>
      <c r="P653" s="19" t="str">
        <f t="shared" si="10"/>
        <v>Apr</v>
      </c>
      <c r="Q653" s="20">
        <v>7</v>
      </c>
    </row>
    <row r="654" spans="1:17" x14ac:dyDescent="0.25">
      <c r="A654" s="23"/>
      <c r="B654" s="14"/>
      <c r="C654" s="14"/>
      <c r="D654" s="14"/>
      <c r="E654" s="14"/>
      <c r="F654" s="14"/>
      <c r="G654" s="14"/>
      <c r="H654" s="14"/>
      <c r="I654" s="14"/>
      <c r="J654" s="14"/>
      <c r="K654" s="14"/>
      <c r="L654" s="14">
        <v>653</v>
      </c>
      <c r="M654" s="14">
        <v>173</v>
      </c>
      <c r="N654" s="14">
        <v>4</v>
      </c>
      <c r="O654" s="15">
        <v>45283</v>
      </c>
      <c r="P654" s="15" t="str">
        <f t="shared" si="10"/>
        <v>Dec</v>
      </c>
      <c r="Q654" s="16">
        <v>3</v>
      </c>
    </row>
    <row r="655" spans="1:17" x14ac:dyDescent="0.25">
      <c r="A655" s="24"/>
      <c r="B655" s="18"/>
      <c r="C655" s="18"/>
      <c r="D655" s="18"/>
      <c r="E655" s="18"/>
      <c r="F655" s="18"/>
      <c r="G655" s="18"/>
      <c r="H655" s="18"/>
      <c r="I655" s="18"/>
      <c r="J655" s="18"/>
      <c r="K655" s="18"/>
      <c r="L655" s="18">
        <v>654</v>
      </c>
      <c r="M655" s="18">
        <v>36</v>
      </c>
      <c r="N655" s="18">
        <v>15</v>
      </c>
      <c r="O655" s="19">
        <v>45505</v>
      </c>
      <c r="P655" s="19" t="str">
        <f t="shared" si="10"/>
        <v>Aug</v>
      </c>
      <c r="Q655" s="20">
        <v>10</v>
      </c>
    </row>
    <row r="656" spans="1:17" x14ac:dyDescent="0.25">
      <c r="A656" s="23"/>
      <c r="B656" s="14"/>
      <c r="C656" s="14"/>
      <c r="D656" s="14"/>
      <c r="E656" s="14"/>
      <c r="F656" s="14"/>
      <c r="G656" s="14"/>
      <c r="H656" s="14"/>
      <c r="I656" s="14"/>
      <c r="J656" s="14"/>
      <c r="K656" s="14"/>
      <c r="L656" s="14">
        <v>655</v>
      </c>
      <c r="M656" s="14">
        <v>494</v>
      </c>
      <c r="N656" s="14">
        <v>46</v>
      </c>
      <c r="O656" s="15">
        <v>45722</v>
      </c>
      <c r="P656" s="15" t="str">
        <f t="shared" si="10"/>
        <v>Mar</v>
      </c>
      <c r="Q656" s="16">
        <v>10</v>
      </c>
    </row>
    <row r="657" spans="1:17" x14ac:dyDescent="0.25">
      <c r="A657" s="24"/>
      <c r="B657" s="18"/>
      <c r="C657" s="18"/>
      <c r="D657" s="18"/>
      <c r="E657" s="18"/>
      <c r="F657" s="18"/>
      <c r="G657" s="18"/>
      <c r="H657" s="18"/>
      <c r="I657" s="18"/>
      <c r="J657" s="18"/>
      <c r="K657" s="18"/>
      <c r="L657" s="18">
        <v>656</v>
      </c>
      <c r="M657" s="18">
        <v>346</v>
      </c>
      <c r="N657" s="18">
        <v>13</v>
      </c>
      <c r="O657" s="19">
        <v>45288</v>
      </c>
      <c r="P657" s="19" t="str">
        <f t="shared" si="10"/>
        <v>Dec</v>
      </c>
      <c r="Q657" s="20">
        <v>6</v>
      </c>
    </row>
    <row r="658" spans="1:17" x14ac:dyDescent="0.25">
      <c r="A658" s="23"/>
      <c r="B658" s="14"/>
      <c r="C658" s="14"/>
      <c r="D658" s="14"/>
      <c r="E658" s="14"/>
      <c r="F658" s="14"/>
      <c r="G658" s="14"/>
      <c r="H658" s="14"/>
      <c r="I658" s="14"/>
      <c r="J658" s="14"/>
      <c r="K658" s="14"/>
      <c r="L658" s="14">
        <v>657</v>
      </c>
      <c r="M658" s="14">
        <v>213</v>
      </c>
      <c r="N658" s="14">
        <v>38</v>
      </c>
      <c r="O658" s="15">
        <v>45654</v>
      </c>
      <c r="P658" s="15" t="str">
        <f t="shared" si="10"/>
        <v>Dec</v>
      </c>
      <c r="Q658" s="16">
        <v>10</v>
      </c>
    </row>
    <row r="659" spans="1:17" x14ac:dyDescent="0.25">
      <c r="A659" s="24"/>
      <c r="B659" s="18"/>
      <c r="C659" s="18"/>
      <c r="D659" s="18"/>
      <c r="E659" s="18"/>
      <c r="F659" s="18"/>
      <c r="G659" s="18"/>
      <c r="H659" s="18"/>
      <c r="I659" s="18"/>
      <c r="J659" s="18"/>
      <c r="K659" s="18"/>
      <c r="L659" s="18">
        <v>658</v>
      </c>
      <c r="M659" s="18">
        <v>493</v>
      </c>
      <c r="N659" s="18">
        <v>19</v>
      </c>
      <c r="O659" s="19">
        <v>45487</v>
      </c>
      <c r="P659" s="19" t="str">
        <f t="shared" si="10"/>
        <v>Jul</v>
      </c>
      <c r="Q659" s="20">
        <v>10</v>
      </c>
    </row>
    <row r="660" spans="1:17" x14ac:dyDescent="0.25">
      <c r="A660" s="23"/>
      <c r="B660" s="14"/>
      <c r="C660" s="14"/>
      <c r="D660" s="14"/>
      <c r="E660" s="14"/>
      <c r="F660" s="14"/>
      <c r="G660" s="14"/>
      <c r="H660" s="14"/>
      <c r="I660" s="14"/>
      <c r="J660" s="14"/>
      <c r="K660" s="14"/>
      <c r="L660" s="14">
        <v>659</v>
      </c>
      <c r="M660" s="14">
        <v>138</v>
      </c>
      <c r="N660" s="14">
        <v>36</v>
      </c>
      <c r="O660" s="15">
        <v>45491</v>
      </c>
      <c r="P660" s="15" t="str">
        <f t="shared" si="10"/>
        <v>Jul</v>
      </c>
      <c r="Q660" s="16">
        <v>9</v>
      </c>
    </row>
    <row r="661" spans="1:17" x14ac:dyDescent="0.25">
      <c r="A661" s="24"/>
      <c r="B661" s="18"/>
      <c r="C661" s="18"/>
      <c r="D661" s="18"/>
      <c r="E661" s="18"/>
      <c r="F661" s="18"/>
      <c r="G661" s="18"/>
      <c r="H661" s="18"/>
      <c r="I661" s="18"/>
      <c r="J661" s="18"/>
      <c r="K661" s="18"/>
      <c r="L661" s="18">
        <v>660</v>
      </c>
      <c r="M661" s="18">
        <v>335</v>
      </c>
      <c r="N661" s="18">
        <v>29</v>
      </c>
      <c r="O661" s="19">
        <v>45636</v>
      </c>
      <c r="P661" s="19" t="str">
        <f t="shared" si="10"/>
        <v>Dec</v>
      </c>
      <c r="Q661" s="20">
        <v>6</v>
      </c>
    </row>
    <row r="662" spans="1:17" x14ac:dyDescent="0.25">
      <c r="A662" s="23"/>
      <c r="B662" s="14"/>
      <c r="C662" s="14"/>
      <c r="D662" s="14"/>
      <c r="E662" s="14"/>
      <c r="F662" s="14"/>
      <c r="G662" s="14"/>
      <c r="H662" s="14"/>
      <c r="I662" s="14"/>
      <c r="J662" s="14"/>
      <c r="K662" s="14"/>
      <c r="L662" s="14">
        <v>661</v>
      </c>
      <c r="M662" s="14">
        <v>192</v>
      </c>
      <c r="N662" s="14">
        <v>7</v>
      </c>
      <c r="O662" s="15">
        <v>45299</v>
      </c>
      <c r="P662" s="15" t="str">
        <f t="shared" si="10"/>
        <v>Jan</v>
      </c>
      <c r="Q662" s="16">
        <v>2</v>
      </c>
    </row>
    <row r="663" spans="1:17" x14ac:dyDescent="0.25">
      <c r="A663" s="24"/>
      <c r="B663" s="18"/>
      <c r="C663" s="18"/>
      <c r="D663" s="18"/>
      <c r="E663" s="18"/>
      <c r="F663" s="18"/>
      <c r="G663" s="18"/>
      <c r="H663" s="18"/>
      <c r="I663" s="18"/>
      <c r="J663" s="18"/>
      <c r="K663" s="18"/>
      <c r="L663" s="18">
        <v>662</v>
      </c>
      <c r="M663" s="18">
        <v>140</v>
      </c>
      <c r="N663" s="18">
        <v>41</v>
      </c>
      <c r="O663" s="19">
        <v>45403</v>
      </c>
      <c r="P663" s="19" t="str">
        <f t="shared" si="10"/>
        <v>Apr</v>
      </c>
      <c r="Q663" s="20">
        <v>3</v>
      </c>
    </row>
    <row r="664" spans="1:17" x14ac:dyDescent="0.25">
      <c r="A664" s="23"/>
      <c r="B664" s="14"/>
      <c r="C664" s="14"/>
      <c r="D664" s="14"/>
      <c r="E664" s="14"/>
      <c r="F664" s="14"/>
      <c r="G664" s="14"/>
      <c r="H664" s="14"/>
      <c r="I664" s="14"/>
      <c r="J664" s="14"/>
      <c r="K664" s="14"/>
      <c r="L664" s="14">
        <v>663</v>
      </c>
      <c r="M664" s="14">
        <v>250</v>
      </c>
      <c r="N664" s="14">
        <v>17</v>
      </c>
      <c r="O664" s="15">
        <v>45099</v>
      </c>
      <c r="P664" s="15" t="str">
        <f t="shared" si="10"/>
        <v>Jun</v>
      </c>
      <c r="Q664" s="16">
        <v>3</v>
      </c>
    </row>
    <row r="665" spans="1:17" x14ac:dyDescent="0.25">
      <c r="A665" s="24"/>
      <c r="B665" s="18"/>
      <c r="C665" s="18"/>
      <c r="D665" s="18"/>
      <c r="E665" s="18"/>
      <c r="F665" s="18"/>
      <c r="G665" s="18"/>
      <c r="H665" s="18"/>
      <c r="I665" s="18"/>
      <c r="J665" s="18"/>
      <c r="K665" s="18"/>
      <c r="L665" s="18">
        <v>664</v>
      </c>
      <c r="M665" s="18">
        <v>35</v>
      </c>
      <c r="N665" s="18">
        <v>48</v>
      </c>
      <c r="O665" s="19">
        <v>45643</v>
      </c>
      <c r="P665" s="19" t="str">
        <f t="shared" si="10"/>
        <v>Dec</v>
      </c>
      <c r="Q665" s="20">
        <v>7</v>
      </c>
    </row>
    <row r="666" spans="1:17" x14ac:dyDescent="0.25">
      <c r="A666" s="23"/>
      <c r="B666" s="14"/>
      <c r="C666" s="14"/>
      <c r="D666" s="14"/>
      <c r="E666" s="14"/>
      <c r="F666" s="14"/>
      <c r="G666" s="14"/>
      <c r="H666" s="14"/>
      <c r="I666" s="14"/>
      <c r="J666" s="14"/>
      <c r="K666" s="14"/>
      <c r="L666" s="14">
        <v>665</v>
      </c>
      <c r="M666" s="14">
        <v>295</v>
      </c>
      <c r="N666" s="14">
        <v>5</v>
      </c>
      <c r="O666" s="15">
        <v>45160</v>
      </c>
      <c r="P666" s="15" t="str">
        <f t="shared" si="10"/>
        <v>Aug</v>
      </c>
      <c r="Q666" s="16">
        <v>7</v>
      </c>
    </row>
    <row r="667" spans="1:17" x14ac:dyDescent="0.25">
      <c r="A667" s="24"/>
      <c r="B667" s="18"/>
      <c r="C667" s="18"/>
      <c r="D667" s="18"/>
      <c r="E667" s="18"/>
      <c r="F667" s="18"/>
      <c r="G667" s="18"/>
      <c r="H667" s="18"/>
      <c r="I667" s="18"/>
      <c r="J667" s="18"/>
      <c r="K667" s="18"/>
      <c r="L667" s="18">
        <v>666</v>
      </c>
      <c r="M667" s="18">
        <v>203</v>
      </c>
      <c r="N667" s="18">
        <v>28</v>
      </c>
      <c r="O667" s="19">
        <v>45205</v>
      </c>
      <c r="P667" s="19" t="str">
        <f t="shared" si="10"/>
        <v>Oct</v>
      </c>
      <c r="Q667" s="20">
        <v>2</v>
      </c>
    </row>
    <row r="668" spans="1:17" x14ac:dyDescent="0.25">
      <c r="A668" s="23"/>
      <c r="B668" s="14"/>
      <c r="C668" s="14"/>
      <c r="D668" s="14"/>
      <c r="E668" s="14"/>
      <c r="F668" s="14"/>
      <c r="G668" s="14"/>
      <c r="H668" s="14"/>
      <c r="I668" s="14"/>
      <c r="J668" s="14"/>
      <c r="K668" s="14"/>
      <c r="L668" s="14">
        <v>667</v>
      </c>
      <c r="M668" s="14">
        <v>405</v>
      </c>
      <c r="N668" s="14">
        <v>13</v>
      </c>
      <c r="O668" s="15">
        <v>45628</v>
      </c>
      <c r="P668" s="15" t="str">
        <f t="shared" si="10"/>
        <v>Dec</v>
      </c>
      <c r="Q668" s="16">
        <v>9</v>
      </c>
    </row>
    <row r="669" spans="1:17" x14ac:dyDescent="0.25">
      <c r="A669" s="24"/>
      <c r="B669" s="18"/>
      <c r="C669" s="18"/>
      <c r="D669" s="18"/>
      <c r="E669" s="18"/>
      <c r="F669" s="18"/>
      <c r="G669" s="18"/>
      <c r="H669" s="18"/>
      <c r="I669" s="18"/>
      <c r="J669" s="18"/>
      <c r="K669" s="18"/>
      <c r="L669" s="18">
        <v>668</v>
      </c>
      <c r="M669" s="18">
        <v>256</v>
      </c>
      <c r="N669" s="18">
        <v>5</v>
      </c>
      <c r="O669" s="19">
        <v>45729</v>
      </c>
      <c r="P669" s="19" t="str">
        <f t="shared" si="10"/>
        <v>Mar</v>
      </c>
      <c r="Q669" s="20">
        <v>5</v>
      </c>
    </row>
    <row r="670" spans="1:17" x14ac:dyDescent="0.25">
      <c r="A670" s="23"/>
      <c r="B670" s="14"/>
      <c r="C670" s="14"/>
      <c r="D670" s="14"/>
      <c r="E670" s="14"/>
      <c r="F670" s="14"/>
      <c r="G670" s="14"/>
      <c r="H670" s="14"/>
      <c r="I670" s="14"/>
      <c r="J670" s="14"/>
      <c r="K670" s="14"/>
      <c r="L670" s="14">
        <v>669</v>
      </c>
      <c r="M670" s="14">
        <v>345</v>
      </c>
      <c r="N670" s="14">
        <v>23</v>
      </c>
      <c r="O670" s="15">
        <v>45570</v>
      </c>
      <c r="P670" s="15" t="str">
        <f t="shared" si="10"/>
        <v>Oct</v>
      </c>
      <c r="Q670" s="16">
        <v>6</v>
      </c>
    </row>
    <row r="671" spans="1:17" x14ac:dyDescent="0.25">
      <c r="A671" s="24"/>
      <c r="B671" s="18"/>
      <c r="C671" s="18"/>
      <c r="D671" s="18"/>
      <c r="E671" s="18"/>
      <c r="F671" s="18"/>
      <c r="G671" s="18"/>
      <c r="H671" s="18"/>
      <c r="I671" s="18"/>
      <c r="J671" s="18"/>
      <c r="K671" s="18"/>
      <c r="L671" s="18">
        <v>670</v>
      </c>
      <c r="M671" s="18">
        <v>94</v>
      </c>
      <c r="N671" s="18">
        <v>43</v>
      </c>
      <c r="O671" s="19">
        <v>45209</v>
      </c>
      <c r="P671" s="19" t="str">
        <f t="shared" si="10"/>
        <v>Oct</v>
      </c>
      <c r="Q671" s="20">
        <v>9</v>
      </c>
    </row>
    <row r="672" spans="1:17" x14ac:dyDescent="0.25">
      <c r="A672" s="23"/>
      <c r="B672" s="14"/>
      <c r="C672" s="14"/>
      <c r="D672" s="14"/>
      <c r="E672" s="14"/>
      <c r="F672" s="14"/>
      <c r="G672" s="14"/>
      <c r="H672" s="14"/>
      <c r="I672" s="14"/>
      <c r="J672" s="14"/>
      <c r="K672" s="14"/>
      <c r="L672" s="14">
        <v>671</v>
      </c>
      <c r="M672" s="14">
        <v>334</v>
      </c>
      <c r="N672" s="14">
        <v>33</v>
      </c>
      <c r="O672" s="15">
        <v>45494</v>
      </c>
      <c r="P672" s="15" t="str">
        <f t="shared" si="10"/>
        <v>Jul</v>
      </c>
      <c r="Q672" s="16">
        <v>3</v>
      </c>
    </row>
    <row r="673" spans="1:17" x14ac:dyDescent="0.25">
      <c r="A673" s="24"/>
      <c r="B673" s="18"/>
      <c r="C673" s="18"/>
      <c r="D673" s="18"/>
      <c r="E673" s="18"/>
      <c r="F673" s="18"/>
      <c r="G673" s="18"/>
      <c r="H673" s="18"/>
      <c r="I673" s="18"/>
      <c r="J673" s="18"/>
      <c r="K673" s="18"/>
      <c r="L673" s="18">
        <v>672</v>
      </c>
      <c r="M673" s="18">
        <v>48</v>
      </c>
      <c r="N673" s="18">
        <v>46</v>
      </c>
      <c r="O673" s="19">
        <v>45359</v>
      </c>
      <c r="P673" s="19" t="str">
        <f t="shared" si="10"/>
        <v>Mar</v>
      </c>
      <c r="Q673" s="20">
        <v>10</v>
      </c>
    </row>
    <row r="674" spans="1:17" x14ac:dyDescent="0.25">
      <c r="A674" s="23"/>
      <c r="B674" s="14"/>
      <c r="C674" s="14"/>
      <c r="D674" s="14"/>
      <c r="E674" s="14"/>
      <c r="F674" s="14"/>
      <c r="G674" s="14"/>
      <c r="H674" s="14"/>
      <c r="I674" s="14"/>
      <c r="J674" s="14"/>
      <c r="K674" s="14"/>
      <c r="L674" s="14">
        <v>673</v>
      </c>
      <c r="M674" s="14">
        <v>284</v>
      </c>
      <c r="N674" s="14">
        <v>31</v>
      </c>
      <c r="O674" s="15">
        <v>45596</v>
      </c>
      <c r="P674" s="15" t="str">
        <f t="shared" si="10"/>
        <v>Oct</v>
      </c>
      <c r="Q674" s="16">
        <v>1</v>
      </c>
    </row>
    <row r="675" spans="1:17" x14ac:dyDescent="0.25">
      <c r="A675" s="24"/>
      <c r="B675" s="18"/>
      <c r="C675" s="18"/>
      <c r="D675" s="18"/>
      <c r="E675" s="18"/>
      <c r="F675" s="18"/>
      <c r="G675" s="18"/>
      <c r="H675" s="18"/>
      <c r="I675" s="18"/>
      <c r="J675" s="18"/>
      <c r="K675" s="18"/>
      <c r="L675" s="18">
        <v>674</v>
      </c>
      <c r="M675" s="18">
        <v>301</v>
      </c>
      <c r="N675" s="18">
        <v>37</v>
      </c>
      <c r="O675" s="19">
        <v>45142</v>
      </c>
      <c r="P675" s="19" t="str">
        <f t="shared" si="10"/>
        <v>Aug</v>
      </c>
      <c r="Q675" s="20">
        <v>7</v>
      </c>
    </row>
    <row r="676" spans="1:17" x14ac:dyDescent="0.25">
      <c r="A676" s="23"/>
      <c r="B676" s="14"/>
      <c r="C676" s="14"/>
      <c r="D676" s="14"/>
      <c r="E676" s="14"/>
      <c r="F676" s="14"/>
      <c r="G676" s="14"/>
      <c r="H676" s="14"/>
      <c r="I676" s="14"/>
      <c r="J676" s="14"/>
      <c r="K676" s="14"/>
      <c r="L676" s="14">
        <v>675</v>
      </c>
      <c r="M676" s="14">
        <v>223</v>
      </c>
      <c r="N676" s="14">
        <v>44</v>
      </c>
      <c r="O676" s="15">
        <v>45685</v>
      </c>
      <c r="P676" s="15" t="str">
        <f t="shared" si="10"/>
        <v>Jan</v>
      </c>
      <c r="Q676" s="16">
        <v>10</v>
      </c>
    </row>
    <row r="677" spans="1:17" x14ac:dyDescent="0.25">
      <c r="A677" s="24"/>
      <c r="B677" s="18"/>
      <c r="C677" s="18"/>
      <c r="D677" s="18"/>
      <c r="E677" s="18"/>
      <c r="F677" s="18"/>
      <c r="G677" s="18"/>
      <c r="H677" s="18"/>
      <c r="I677" s="18"/>
      <c r="J677" s="18"/>
      <c r="K677" s="18"/>
      <c r="L677" s="18">
        <v>676</v>
      </c>
      <c r="M677" s="18">
        <v>131</v>
      </c>
      <c r="N677" s="18">
        <v>34</v>
      </c>
      <c r="O677" s="19">
        <v>45472</v>
      </c>
      <c r="P677" s="19" t="str">
        <f t="shared" si="10"/>
        <v>Jun</v>
      </c>
      <c r="Q677" s="20">
        <v>3</v>
      </c>
    </row>
    <row r="678" spans="1:17" x14ac:dyDescent="0.25">
      <c r="A678" s="23"/>
      <c r="B678" s="14"/>
      <c r="C678" s="14"/>
      <c r="D678" s="14"/>
      <c r="E678" s="14"/>
      <c r="F678" s="14"/>
      <c r="G678" s="14"/>
      <c r="H678" s="14"/>
      <c r="I678" s="14"/>
      <c r="J678" s="14"/>
      <c r="K678" s="14"/>
      <c r="L678" s="14">
        <v>677</v>
      </c>
      <c r="M678" s="14">
        <v>166</v>
      </c>
      <c r="N678" s="14">
        <v>21</v>
      </c>
      <c r="O678" s="15">
        <v>45300</v>
      </c>
      <c r="P678" s="15" t="str">
        <f t="shared" si="10"/>
        <v>Jan</v>
      </c>
      <c r="Q678" s="16">
        <v>9</v>
      </c>
    </row>
    <row r="679" spans="1:17" x14ac:dyDescent="0.25">
      <c r="A679" s="24"/>
      <c r="B679" s="18"/>
      <c r="C679" s="18"/>
      <c r="D679" s="18"/>
      <c r="E679" s="18"/>
      <c r="F679" s="18"/>
      <c r="G679" s="18"/>
      <c r="H679" s="18"/>
      <c r="I679" s="18"/>
      <c r="J679" s="18"/>
      <c r="K679" s="18"/>
      <c r="L679" s="18">
        <v>678</v>
      </c>
      <c r="M679" s="18">
        <v>423</v>
      </c>
      <c r="N679" s="18">
        <v>1</v>
      </c>
      <c r="O679" s="19">
        <v>45169</v>
      </c>
      <c r="P679" s="19" t="str">
        <f t="shared" si="10"/>
        <v>Aug</v>
      </c>
      <c r="Q679" s="20">
        <v>8</v>
      </c>
    </row>
    <row r="680" spans="1:17" x14ac:dyDescent="0.25">
      <c r="A680" s="23"/>
      <c r="B680" s="14"/>
      <c r="C680" s="14"/>
      <c r="D680" s="14"/>
      <c r="E680" s="14"/>
      <c r="F680" s="14"/>
      <c r="G680" s="14"/>
      <c r="H680" s="14"/>
      <c r="I680" s="14"/>
      <c r="J680" s="14"/>
      <c r="K680" s="14"/>
      <c r="L680" s="14">
        <v>679</v>
      </c>
      <c r="M680" s="14">
        <v>28</v>
      </c>
      <c r="N680" s="14">
        <v>3</v>
      </c>
      <c r="O680" s="15">
        <v>45093</v>
      </c>
      <c r="P680" s="15" t="str">
        <f t="shared" si="10"/>
        <v>Jun</v>
      </c>
      <c r="Q680" s="16">
        <v>1</v>
      </c>
    </row>
    <row r="681" spans="1:17" x14ac:dyDescent="0.25">
      <c r="A681" s="24"/>
      <c r="B681" s="18"/>
      <c r="C681" s="18"/>
      <c r="D681" s="18"/>
      <c r="E681" s="18"/>
      <c r="F681" s="18"/>
      <c r="G681" s="18"/>
      <c r="H681" s="18"/>
      <c r="I681" s="18"/>
      <c r="J681" s="18"/>
      <c r="K681" s="18"/>
      <c r="L681" s="18">
        <v>680</v>
      </c>
      <c r="M681" s="18">
        <v>73</v>
      </c>
      <c r="N681" s="18">
        <v>6</v>
      </c>
      <c r="O681" s="19">
        <v>45628</v>
      </c>
      <c r="P681" s="19" t="str">
        <f t="shared" si="10"/>
        <v>Dec</v>
      </c>
      <c r="Q681" s="20">
        <v>10</v>
      </c>
    </row>
    <row r="682" spans="1:17" x14ac:dyDescent="0.25">
      <c r="A682" s="23"/>
      <c r="B682" s="14"/>
      <c r="C682" s="14"/>
      <c r="D682" s="14"/>
      <c r="E682" s="14"/>
      <c r="F682" s="14"/>
      <c r="G682" s="14"/>
      <c r="H682" s="14"/>
      <c r="I682" s="14"/>
      <c r="J682" s="14"/>
      <c r="K682" s="14"/>
      <c r="L682" s="14">
        <v>681</v>
      </c>
      <c r="M682" s="14">
        <v>259</v>
      </c>
      <c r="N682" s="14">
        <v>21</v>
      </c>
      <c r="O682" s="15">
        <v>45357</v>
      </c>
      <c r="P682" s="15" t="str">
        <f t="shared" si="10"/>
        <v>Mar</v>
      </c>
      <c r="Q682" s="16">
        <v>7</v>
      </c>
    </row>
    <row r="683" spans="1:17" x14ac:dyDescent="0.25">
      <c r="A683" s="24"/>
      <c r="B683" s="18"/>
      <c r="C683" s="18"/>
      <c r="D683" s="18"/>
      <c r="E683" s="18"/>
      <c r="F683" s="18"/>
      <c r="G683" s="18"/>
      <c r="H683" s="18"/>
      <c r="I683" s="18"/>
      <c r="J683" s="18"/>
      <c r="K683" s="18"/>
      <c r="L683" s="18">
        <v>682</v>
      </c>
      <c r="M683" s="18">
        <v>64</v>
      </c>
      <c r="N683" s="18">
        <v>41</v>
      </c>
      <c r="O683" s="19">
        <v>45645</v>
      </c>
      <c r="P683" s="19" t="str">
        <f t="shared" si="10"/>
        <v>Dec</v>
      </c>
      <c r="Q683" s="20">
        <v>3</v>
      </c>
    </row>
    <row r="684" spans="1:17" x14ac:dyDescent="0.25">
      <c r="A684" s="23"/>
      <c r="B684" s="14"/>
      <c r="C684" s="14"/>
      <c r="D684" s="14"/>
      <c r="E684" s="14"/>
      <c r="F684" s="14"/>
      <c r="G684" s="14"/>
      <c r="H684" s="14"/>
      <c r="I684" s="14"/>
      <c r="J684" s="14"/>
      <c r="K684" s="14"/>
      <c r="L684" s="14">
        <v>683</v>
      </c>
      <c r="M684" s="14">
        <v>87</v>
      </c>
      <c r="N684" s="14">
        <v>1</v>
      </c>
      <c r="O684" s="15">
        <v>45647</v>
      </c>
      <c r="P684" s="15" t="str">
        <f t="shared" si="10"/>
        <v>Dec</v>
      </c>
      <c r="Q684" s="16">
        <v>5</v>
      </c>
    </row>
    <row r="685" spans="1:17" x14ac:dyDescent="0.25">
      <c r="A685" s="24"/>
      <c r="B685" s="18"/>
      <c r="C685" s="18"/>
      <c r="D685" s="18"/>
      <c r="E685" s="18"/>
      <c r="F685" s="18"/>
      <c r="G685" s="18"/>
      <c r="H685" s="18"/>
      <c r="I685" s="18"/>
      <c r="J685" s="18"/>
      <c r="K685" s="18"/>
      <c r="L685" s="18">
        <v>684</v>
      </c>
      <c r="M685" s="18">
        <v>407</v>
      </c>
      <c r="N685" s="18">
        <v>34</v>
      </c>
      <c r="O685" s="19">
        <v>45584</v>
      </c>
      <c r="P685" s="19" t="str">
        <f t="shared" si="10"/>
        <v>Oct</v>
      </c>
      <c r="Q685" s="20">
        <v>8</v>
      </c>
    </row>
    <row r="686" spans="1:17" x14ac:dyDescent="0.25">
      <c r="A686" s="23"/>
      <c r="B686" s="14"/>
      <c r="C686" s="14"/>
      <c r="D686" s="14"/>
      <c r="E686" s="14"/>
      <c r="F686" s="14"/>
      <c r="G686" s="14"/>
      <c r="H686" s="14"/>
      <c r="I686" s="14"/>
      <c r="J686" s="14"/>
      <c r="K686" s="14"/>
      <c r="L686" s="14">
        <v>685</v>
      </c>
      <c r="M686" s="14">
        <v>414</v>
      </c>
      <c r="N686" s="14">
        <v>28</v>
      </c>
      <c r="O686" s="15">
        <v>45296</v>
      </c>
      <c r="P686" s="15" t="str">
        <f t="shared" si="10"/>
        <v>Jan</v>
      </c>
      <c r="Q686" s="16">
        <v>3</v>
      </c>
    </row>
    <row r="687" spans="1:17" x14ac:dyDescent="0.25">
      <c r="A687" s="24"/>
      <c r="B687" s="18"/>
      <c r="C687" s="18"/>
      <c r="D687" s="18"/>
      <c r="E687" s="18"/>
      <c r="F687" s="18"/>
      <c r="G687" s="18"/>
      <c r="H687" s="18"/>
      <c r="I687" s="18"/>
      <c r="J687" s="18"/>
      <c r="K687" s="18"/>
      <c r="L687" s="18">
        <v>686</v>
      </c>
      <c r="M687" s="18">
        <v>437</v>
      </c>
      <c r="N687" s="18">
        <v>1</v>
      </c>
      <c r="O687" s="19">
        <v>45106</v>
      </c>
      <c r="P687" s="19" t="str">
        <f t="shared" si="10"/>
        <v>Jun</v>
      </c>
      <c r="Q687" s="20">
        <v>1</v>
      </c>
    </row>
    <row r="688" spans="1:17" x14ac:dyDescent="0.25">
      <c r="A688" s="23"/>
      <c r="B688" s="14"/>
      <c r="C688" s="14"/>
      <c r="D688" s="14"/>
      <c r="E688" s="14"/>
      <c r="F688" s="14"/>
      <c r="G688" s="14"/>
      <c r="H688" s="14"/>
      <c r="I688" s="14"/>
      <c r="J688" s="14"/>
      <c r="K688" s="14"/>
      <c r="L688" s="14">
        <v>687</v>
      </c>
      <c r="M688" s="14">
        <v>193</v>
      </c>
      <c r="N688" s="14">
        <v>25</v>
      </c>
      <c r="O688" s="15">
        <v>45579</v>
      </c>
      <c r="P688" s="15" t="str">
        <f t="shared" si="10"/>
        <v>Oct</v>
      </c>
      <c r="Q688" s="16">
        <v>5</v>
      </c>
    </row>
    <row r="689" spans="1:17" x14ac:dyDescent="0.25">
      <c r="A689" s="24"/>
      <c r="B689" s="18"/>
      <c r="C689" s="18"/>
      <c r="D689" s="18"/>
      <c r="E689" s="18"/>
      <c r="F689" s="18"/>
      <c r="G689" s="18"/>
      <c r="H689" s="18"/>
      <c r="I689" s="18"/>
      <c r="J689" s="18"/>
      <c r="K689" s="18"/>
      <c r="L689" s="18">
        <v>688</v>
      </c>
      <c r="M689" s="18">
        <v>500</v>
      </c>
      <c r="N689" s="18">
        <v>29</v>
      </c>
      <c r="O689" s="19">
        <v>45365</v>
      </c>
      <c r="P689" s="19" t="str">
        <f t="shared" si="10"/>
        <v>Mar</v>
      </c>
      <c r="Q689" s="20">
        <v>9</v>
      </c>
    </row>
    <row r="690" spans="1:17" x14ac:dyDescent="0.25">
      <c r="A690" s="23"/>
      <c r="B690" s="14"/>
      <c r="C690" s="14"/>
      <c r="D690" s="14"/>
      <c r="E690" s="14"/>
      <c r="F690" s="14"/>
      <c r="G690" s="14"/>
      <c r="H690" s="14"/>
      <c r="I690" s="14"/>
      <c r="J690" s="14"/>
      <c r="K690" s="14"/>
      <c r="L690" s="14">
        <v>689</v>
      </c>
      <c r="M690" s="14">
        <v>198</v>
      </c>
      <c r="N690" s="14">
        <v>14</v>
      </c>
      <c r="O690" s="15">
        <v>45232</v>
      </c>
      <c r="P690" s="15" t="str">
        <f t="shared" si="10"/>
        <v>Nov</v>
      </c>
      <c r="Q690" s="16">
        <v>5</v>
      </c>
    </row>
    <row r="691" spans="1:17" x14ac:dyDescent="0.25">
      <c r="A691" s="24"/>
      <c r="B691" s="18"/>
      <c r="C691" s="18"/>
      <c r="D691" s="18"/>
      <c r="E691" s="18"/>
      <c r="F691" s="18"/>
      <c r="G691" s="18"/>
      <c r="H691" s="18"/>
      <c r="I691" s="18"/>
      <c r="J691" s="18"/>
      <c r="K691" s="18"/>
      <c r="L691" s="18">
        <v>690</v>
      </c>
      <c r="M691" s="18">
        <v>93</v>
      </c>
      <c r="N691" s="18">
        <v>21</v>
      </c>
      <c r="O691" s="19">
        <v>45706</v>
      </c>
      <c r="P691" s="19" t="str">
        <f t="shared" si="10"/>
        <v>Feb</v>
      </c>
      <c r="Q691" s="20">
        <v>6</v>
      </c>
    </row>
    <row r="692" spans="1:17" x14ac:dyDescent="0.25">
      <c r="A692" s="23"/>
      <c r="B692" s="14"/>
      <c r="C692" s="14"/>
      <c r="D692" s="14"/>
      <c r="E692" s="14"/>
      <c r="F692" s="14"/>
      <c r="G692" s="14"/>
      <c r="H692" s="14"/>
      <c r="I692" s="14"/>
      <c r="J692" s="14"/>
      <c r="K692" s="14"/>
      <c r="L692" s="14">
        <v>691</v>
      </c>
      <c r="M692" s="14">
        <v>122</v>
      </c>
      <c r="N692" s="14">
        <v>42</v>
      </c>
      <c r="O692" s="15">
        <v>45281</v>
      </c>
      <c r="P692" s="15" t="str">
        <f t="shared" si="10"/>
        <v>Dec</v>
      </c>
      <c r="Q692" s="16">
        <v>8</v>
      </c>
    </row>
    <row r="693" spans="1:17" x14ac:dyDescent="0.25">
      <c r="A693" s="24"/>
      <c r="B693" s="18"/>
      <c r="C693" s="18"/>
      <c r="D693" s="18"/>
      <c r="E693" s="18"/>
      <c r="F693" s="18"/>
      <c r="G693" s="18"/>
      <c r="H693" s="18"/>
      <c r="I693" s="18"/>
      <c r="J693" s="18"/>
      <c r="K693" s="18"/>
      <c r="L693" s="18">
        <v>692</v>
      </c>
      <c r="M693" s="18">
        <v>179</v>
      </c>
      <c r="N693" s="18">
        <v>9</v>
      </c>
      <c r="O693" s="19">
        <v>45105</v>
      </c>
      <c r="P693" s="19" t="str">
        <f t="shared" si="10"/>
        <v>Jun</v>
      </c>
      <c r="Q693" s="20">
        <v>3</v>
      </c>
    </row>
    <row r="694" spans="1:17" x14ac:dyDescent="0.25">
      <c r="A694" s="23"/>
      <c r="B694" s="14"/>
      <c r="C694" s="14"/>
      <c r="D694" s="14"/>
      <c r="E694" s="14"/>
      <c r="F694" s="14"/>
      <c r="G694" s="14"/>
      <c r="H694" s="14"/>
      <c r="I694" s="14"/>
      <c r="J694" s="14"/>
      <c r="K694" s="14"/>
      <c r="L694" s="14">
        <v>693</v>
      </c>
      <c r="M694" s="14">
        <v>22</v>
      </c>
      <c r="N694" s="14">
        <v>42</v>
      </c>
      <c r="O694" s="15">
        <v>45213</v>
      </c>
      <c r="P694" s="15" t="str">
        <f t="shared" si="10"/>
        <v>Oct</v>
      </c>
      <c r="Q694" s="16">
        <v>10</v>
      </c>
    </row>
    <row r="695" spans="1:17" x14ac:dyDescent="0.25">
      <c r="A695" s="24"/>
      <c r="B695" s="18"/>
      <c r="C695" s="18"/>
      <c r="D695" s="18"/>
      <c r="E695" s="18"/>
      <c r="F695" s="18"/>
      <c r="G695" s="18"/>
      <c r="H695" s="18"/>
      <c r="I695" s="18"/>
      <c r="J695" s="18"/>
      <c r="K695" s="18"/>
      <c r="L695" s="18">
        <v>694</v>
      </c>
      <c r="M695" s="18">
        <v>204</v>
      </c>
      <c r="N695" s="18">
        <v>32</v>
      </c>
      <c r="O695" s="19">
        <v>45232</v>
      </c>
      <c r="P695" s="19" t="str">
        <f t="shared" si="10"/>
        <v>Nov</v>
      </c>
      <c r="Q695" s="20">
        <v>9</v>
      </c>
    </row>
    <row r="696" spans="1:17" x14ac:dyDescent="0.25">
      <c r="A696" s="23"/>
      <c r="B696" s="14"/>
      <c r="C696" s="14"/>
      <c r="D696" s="14"/>
      <c r="E696" s="14"/>
      <c r="F696" s="14"/>
      <c r="G696" s="14"/>
      <c r="H696" s="14"/>
      <c r="I696" s="14"/>
      <c r="J696" s="14"/>
      <c r="K696" s="14"/>
      <c r="L696" s="14">
        <v>695</v>
      </c>
      <c r="M696" s="14">
        <v>313</v>
      </c>
      <c r="N696" s="14">
        <v>17</v>
      </c>
      <c r="O696" s="15">
        <v>45526</v>
      </c>
      <c r="P696" s="15" t="str">
        <f t="shared" si="10"/>
        <v>Aug</v>
      </c>
      <c r="Q696" s="16">
        <v>6</v>
      </c>
    </row>
    <row r="697" spans="1:17" x14ac:dyDescent="0.25">
      <c r="A697" s="24"/>
      <c r="B697" s="18"/>
      <c r="C697" s="18"/>
      <c r="D697" s="18"/>
      <c r="E697" s="18"/>
      <c r="F697" s="18"/>
      <c r="G697" s="18"/>
      <c r="H697" s="18"/>
      <c r="I697" s="18"/>
      <c r="J697" s="18"/>
      <c r="K697" s="18"/>
      <c r="L697" s="18">
        <v>696</v>
      </c>
      <c r="M697" s="18">
        <v>340</v>
      </c>
      <c r="N697" s="18">
        <v>47</v>
      </c>
      <c r="O697" s="19">
        <v>45335</v>
      </c>
      <c r="P697" s="19" t="str">
        <f t="shared" si="10"/>
        <v>Feb</v>
      </c>
      <c r="Q697" s="20">
        <v>3</v>
      </c>
    </row>
    <row r="698" spans="1:17" x14ac:dyDescent="0.25">
      <c r="A698" s="23"/>
      <c r="B698" s="14"/>
      <c r="C698" s="14"/>
      <c r="D698" s="14"/>
      <c r="E698" s="14"/>
      <c r="F698" s="14"/>
      <c r="G698" s="14"/>
      <c r="H698" s="14"/>
      <c r="I698" s="14"/>
      <c r="J698" s="14"/>
      <c r="K698" s="14"/>
      <c r="L698" s="14">
        <v>697</v>
      </c>
      <c r="M698" s="14">
        <v>228</v>
      </c>
      <c r="N698" s="14">
        <v>10</v>
      </c>
      <c r="O698" s="15">
        <v>45080</v>
      </c>
      <c r="P698" s="15" t="str">
        <f t="shared" si="10"/>
        <v>Jun</v>
      </c>
      <c r="Q698" s="16">
        <v>10</v>
      </c>
    </row>
    <row r="699" spans="1:17" x14ac:dyDescent="0.25">
      <c r="A699" s="24"/>
      <c r="B699" s="18"/>
      <c r="C699" s="18"/>
      <c r="D699" s="18"/>
      <c r="E699" s="18"/>
      <c r="F699" s="18"/>
      <c r="G699" s="18"/>
      <c r="H699" s="18"/>
      <c r="I699" s="18"/>
      <c r="J699" s="18"/>
      <c r="K699" s="18"/>
      <c r="L699" s="18">
        <v>698</v>
      </c>
      <c r="M699" s="18">
        <v>442</v>
      </c>
      <c r="N699" s="18">
        <v>28</v>
      </c>
      <c r="O699" s="19">
        <v>45557</v>
      </c>
      <c r="P699" s="19" t="str">
        <f t="shared" si="10"/>
        <v>Sep</v>
      </c>
      <c r="Q699" s="20">
        <v>6</v>
      </c>
    </row>
    <row r="700" spans="1:17" x14ac:dyDescent="0.25">
      <c r="A700" s="23"/>
      <c r="B700" s="14"/>
      <c r="C700" s="14"/>
      <c r="D700" s="14"/>
      <c r="E700" s="14"/>
      <c r="F700" s="14"/>
      <c r="G700" s="14"/>
      <c r="H700" s="14"/>
      <c r="I700" s="14"/>
      <c r="J700" s="14"/>
      <c r="K700" s="14"/>
      <c r="L700" s="14">
        <v>699</v>
      </c>
      <c r="M700" s="14">
        <v>440</v>
      </c>
      <c r="N700" s="14">
        <v>43</v>
      </c>
      <c r="O700" s="15">
        <v>45518</v>
      </c>
      <c r="P700" s="15" t="str">
        <f t="shared" si="10"/>
        <v>Aug</v>
      </c>
      <c r="Q700" s="16">
        <v>1</v>
      </c>
    </row>
    <row r="701" spans="1:17" x14ac:dyDescent="0.25">
      <c r="A701" s="24"/>
      <c r="B701" s="18"/>
      <c r="C701" s="18"/>
      <c r="D701" s="18"/>
      <c r="E701" s="18"/>
      <c r="F701" s="18"/>
      <c r="G701" s="18"/>
      <c r="H701" s="18"/>
      <c r="I701" s="18"/>
      <c r="J701" s="18"/>
      <c r="K701" s="18"/>
      <c r="L701" s="18">
        <v>700</v>
      </c>
      <c r="M701" s="18">
        <v>26</v>
      </c>
      <c r="N701" s="18">
        <v>26</v>
      </c>
      <c r="O701" s="19">
        <v>45302</v>
      </c>
      <c r="P701" s="19" t="str">
        <f t="shared" si="10"/>
        <v>Jan</v>
      </c>
      <c r="Q701" s="20">
        <v>8</v>
      </c>
    </row>
    <row r="702" spans="1:17" x14ac:dyDescent="0.25">
      <c r="A702" s="23"/>
      <c r="B702" s="14"/>
      <c r="C702" s="14"/>
      <c r="D702" s="14"/>
      <c r="E702" s="14"/>
      <c r="F702" s="14"/>
      <c r="G702" s="14"/>
      <c r="H702" s="14"/>
      <c r="I702" s="14"/>
      <c r="J702" s="14"/>
      <c r="K702" s="14"/>
      <c r="L702" s="14">
        <v>701</v>
      </c>
      <c r="M702" s="14">
        <v>140</v>
      </c>
      <c r="N702" s="14">
        <v>42</v>
      </c>
      <c r="O702" s="15">
        <v>45415</v>
      </c>
      <c r="P702" s="15" t="str">
        <f t="shared" si="10"/>
        <v>May</v>
      </c>
      <c r="Q702" s="16">
        <v>6</v>
      </c>
    </row>
    <row r="703" spans="1:17" x14ac:dyDescent="0.25">
      <c r="A703" s="24"/>
      <c r="B703" s="18"/>
      <c r="C703" s="18"/>
      <c r="D703" s="18"/>
      <c r="E703" s="18"/>
      <c r="F703" s="18"/>
      <c r="G703" s="18"/>
      <c r="H703" s="18"/>
      <c r="I703" s="18"/>
      <c r="J703" s="18"/>
      <c r="K703" s="18"/>
      <c r="L703" s="18">
        <v>702</v>
      </c>
      <c r="M703" s="18">
        <v>329</v>
      </c>
      <c r="N703" s="18">
        <v>12</v>
      </c>
      <c r="O703" s="19">
        <v>45281</v>
      </c>
      <c r="P703" s="19" t="str">
        <f t="shared" si="10"/>
        <v>Dec</v>
      </c>
      <c r="Q703" s="20">
        <v>7</v>
      </c>
    </row>
    <row r="704" spans="1:17" x14ac:dyDescent="0.25">
      <c r="A704" s="23"/>
      <c r="B704" s="14"/>
      <c r="C704" s="14"/>
      <c r="D704" s="14"/>
      <c r="E704" s="14"/>
      <c r="F704" s="14"/>
      <c r="G704" s="14"/>
      <c r="H704" s="14"/>
      <c r="I704" s="14"/>
      <c r="J704" s="14"/>
      <c r="K704" s="14"/>
      <c r="L704" s="14">
        <v>703</v>
      </c>
      <c r="M704" s="14">
        <v>328</v>
      </c>
      <c r="N704" s="14">
        <v>1</v>
      </c>
      <c r="O704" s="15">
        <v>45678</v>
      </c>
      <c r="P704" s="15" t="str">
        <f t="shared" si="10"/>
        <v>Jan</v>
      </c>
      <c r="Q704" s="16">
        <v>5</v>
      </c>
    </row>
    <row r="705" spans="1:17" x14ac:dyDescent="0.25">
      <c r="A705" s="24"/>
      <c r="B705" s="18"/>
      <c r="C705" s="18"/>
      <c r="D705" s="18"/>
      <c r="E705" s="18"/>
      <c r="F705" s="18"/>
      <c r="G705" s="18"/>
      <c r="H705" s="18"/>
      <c r="I705" s="18"/>
      <c r="J705" s="18"/>
      <c r="K705" s="18"/>
      <c r="L705" s="18">
        <v>704</v>
      </c>
      <c r="M705" s="18">
        <v>413</v>
      </c>
      <c r="N705" s="18">
        <v>41</v>
      </c>
      <c r="O705" s="19">
        <v>45421</v>
      </c>
      <c r="P705" s="19" t="str">
        <f t="shared" si="10"/>
        <v>May</v>
      </c>
      <c r="Q705" s="20">
        <v>4</v>
      </c>
    </row>
    <row r="706" spans="1:17" x14ac:dyDescent="0.25">
      <c r="A706" s="23"/>
      <c r="B706" s="14"/>
      <c r="C706" s="14"/>
      <c r="D706" s="14"/>
      <c r="E706" s="14"/>
      <c r="F706" s="14"/>
      <c r="G706" s="14"/>
      <c r="H706" s="14"/>
      <c r="I706" s="14"/>
      <c r="J706" s="14"/>
      <c r="K706" s="14"/>
      <c r="L706" s="14">
        <v>705</v>
      </c>
      <c r="M706" s="14">
        <v>186</v>
      </c>
      <c r="N706" s="14">
        <v>4</v>
      </c>
      <c r="O706" s="15">
        <v>45755</v>
      </c>
      <c r="P706" s="15" t="str">
        <f t="shared" si="10"/>
        <v>Apr</v>
      </c>
      <c r="Q706" s="16">
        <v>3</v>
      </c>
    </row>
    <row r="707" spans="1:17" x14ac:dyDescent="0.25">
      <c r="A707" s="24"/>
      <c r="B707" s="18"/>
      <c r="C707" s="18"/>
      <c r="D707" s="18"/>
      <c r="E707" s="18"/>
      <c r="F707" s="18"/>
      <c r="G707" s="18"/>
      <c r="H707" s="18"/>
      <c r="I707" s="18"/>
      <c r="J707" s="18"/>
      <c r="K707" s="18"/>
      <c r="L707" s="18">
        <v>706</v>
      </c>
      <c r="M707" s="18">
        <v>349</v>
      </c>
      <c r="N707" s="18">
        <v>7</v>
      </c>
      <c r="O707" s="19">
        <v>45579</v>
      </c>
      <c r="P707" s="19" t="str">
        <f t="shared" ref="P707:P770" si="11">TEXT(O707,"mmm")</f>
        <v>Oct</v>
      </c>
      <c r="Q707" s="20">
        <v>5</v>
      </c>
    </row>
    <row r="708" spans="1:17" x14ac:dyDescent="0.25">
      <c r="A708" s="23"/>
      <c r="B708" s="14"/>
      <c r="C708" s="14"/>
      <c r="D708" s="14"/>
      <c r="E708" s="14"/>
      <c r="F708" s="14"/>
      <c r="G708" s="14"/>
      <c r="H708" s="14"/>
      <c r="I708" s="14"/>
      <c r="J708" s="14"/>
      <c r="K708" s="14"/>
      <c r="L708" s="14">
        <v>707</v>
      </c>
      <c r="M708" s="14">
        <v>174</v>
      </c>
      <c r="N708" s="14">
        <v>16</v>
      </c>
      <c r="O708" s="15">
        <v>45521</v>
      </c>
      <c r="P708" s="15" t="str">
        <f t="shared" si="11"/>
        <v>Aug</v>
      </c>
      <c r="Q708" s="16">
        <v>5</v>
      </c>
    </row>
    <row r="709" spans="1:17" x14ac:dyDescent="0.25">
      <c r="A709" s="24"/>
      <c r="B709" s="18"/>
      <c r="C709" s="18"/>
      <c r="D709" s="18"/>
      <c r="E709" s="18"/>
      <c r="F709" s="18"/>
      <c r="G709" s="18"/>
      <c r="H709" s="18"/>
      <c r="I709" s="18"/>
      <c r="J709" s="18"/>
      <c r="K709" s="18"/>
      <c r="L709" s="18">
        <v>708</v>
      </c>
      <c r="M709" s="18">
        <v>410</v>
      </c>
      <c r="N709" s="18">
        <v>10</v>
      </c>
      <c r="O709" s="19">
        <v>45492</v>
      </c>
      <c r="P709" s="19" t="str">
        <f t="shared" si="11"/>
        <v>Jul</v>
      </c>
      <c r="Q709" s="20">
        <v>4</v>
      </c>
    </row>
    <row r="710" spans="1:17" x14ac:dyDescent="0.25">
      <c r="A710" s="23"/>
      <c r="B710" s="14"/>
      <c r="C710" s="14"/>
      <c r="D710" s="14"/>
      <c r="E710" s="14"/>
      <c r="F710" s="14"/>
      <c r="G710" s="14"/>
      <c r="H710" s="14"/>
      <c r="I710" s="14"/>
      <c r="J710" s="14"/>
      <c r="K710" s="14"/>
      <c r="L710" s="14">
        <v>709</v>
      </c>
      <c r="M710" s="14">
        <v>131</v>
      </c>
      <c r="N710" s="14">
        <v>7</v>
      </c>
      <c r="O710" s="15">
        <v>45104</v>
      </c>
      <c r="P710" s="15" t="str">
        <f t="shared" si="11"/>
        <v>Jun</v>
      </c>
      <c r="Q710" s="16">
        <v>10</v>
      </c>
    </row>
    <row r="711" spans="1:17" x14ac:dyDescent="0.25">
      <c r="A711" s="24"/>
      <c r="B711" s="18"/>
      <c r="C711" s="18"/>
      <c r="D711" s="18"/>
      <c r="E711" s="18"/>
      <c r="F711" s="18"/>
      <c r="G711" s="18"/>
      <c r="H711" s="18"/>
      <c r="I711" s="18"/>
      <c r="J711" s="18"/>
      <c r="K711" s="18"/>
      <c r="L711" s="18">
        <v>710</v>
      </c>
      <c r="M711" s="18">
        <v>407</v>
      </c>
      <c r="N711" s="18">
        <v>37</v>
      </c>
      <c r="O711" s="19">
        <v>45250</v>
      </c>
      <c r="P711" s="19" t="str">
        <f t="shared" si="11"/>
        <v>Nov</v>
      </c>
      <c r="Q711" s="20">
        <v>6</v>
      </c>
    </row>
    <row r="712" spans="1:17" x14ac:dyDescent="0.25">
      <c r="A712" s="23"/>
      <c r="B712" s="14"/>
      <c r="C712" s="14"/>
      <c r="D712" s="14"/>
      <c r="E712" s="14"/>
      <c r="F712" s="14"/>
      <c r="G712" s="14"/>
      <c r="H712" s="14"/>
      <c r="I712" s="14"/>
      <c r="J712" s="14"/>
      <c r="K712" s="14"/>
      <c r="L712" s="14">
        <v>711</v>
      </c>
      <c r="M712" s="14">
        <v>477</v>
      </c>
      <c r="N712" s="14">
        <v>46</v>
      </c>
      <c r="O712" s="15">
        <v>45650</v>
      </c>
      <c r="P712" s="15" t="str">
        <f t="shared" si="11"/>
        <v>Dec</v>
      </c>
      <c r="Q712" s="16">
        <v>6</v>
      </c>
    </row>
    <row r="713" spans="1:17" x14ac:dyDescent="0.25">
      <c r="A713" s="24"/>
      <c r="B713" s="18"/>
      <c r="C713" s="18"/>
      <c r="D713" s="18"/>
      <c r="E713" s="18"/>
      <c r="F713" s="18"/>
      <c r="G713" s="18"/>
      <c r="H713" s="18"/>
      <c r="I713" s="18"/>
      <c r="J713" s="18"/>
      <c r="K713" s="18"/>
      <c r="L713" s="18">
        <v>712</v>
      </c>
      <c r="M713" s="18">
        <v>83</v>
      </c>
      <c r="N713" s="18">
        <v>8</v>
      </c>
      <c r="O713" s="19">
        <v>45376</v>
      </c>
      <c r="P713" s="19" t="str">
        <f t="shared" si="11"/>
        <v>Mar</v>
      </c>
      <c r="Q713" s="20">
        <v>5</v>
      </c>
    </row>
    <row r="714" spans="1:17" x14ac:dyDescent="0.25">
      <c r="A714" s="23"/>
      <c r="B714" s="14"/>
      <c r="C714" s="14"/>
      <c r="D714" s="14"/>
      <c r="E714" s="14"/>
      <c r="F714" s="14"/>
      <c r="G714" s="14"/>
      <c r="H714" s="14"/>
      <c r="I714" s="14"/>
      <c r="J714" s="14"/>
      <c r="K714" s="14"/>
      <c r="L714" s="14">
        <v>713</v>
      </c>
      <c r="M714" s="14">
        <v>203</v>
      </c>
      <c r="N714" s="14">
        <v>40</v>
      </c>
      <c r="O714" s="15">
        <v>45267</v>
      </c>
      <c r="P714" s="15" t="str">
        <f t="shared" si="11"/>
        <v>Dec</v>
      </c>
      <c r="Q714" s="16">
        <v>2</v>
      </c>
    </row>
    <row r="715" spans="1:17" x14ac:dyDescent="0.25">
      <c r="A715" s="24"/>
      <c r="B715" s="18"/>
      <c r="C715" s="18"/>
      <c r="D715" s="18"/>
      <c r="E715" s="18"/>
      <c r="F715" s="18"/>
      <c r="G715" s="18"/>
      <c r="H715" s="18"/>
      <c r="I715" s="18"/>
      <c r="J715" s="18"/>
      <c r="K715" s="18"/>
      <c r="L715" s="18">
        <v>714</v>
      </c>
      <c r="M715" s="18">
        <v>249</v>
      </c>
      <c r="N715" s="18">
        <v>16</v>
      </c>
      <c r="O715" s="19">
        <v>45145</v>
      </c>
      <c r="P715" s="19" t="str">
        <f t="shared" si="11"/>
        <v>Aug</v>
      </c>
      <c r="Q715" s="20">
        <v>1</v>
      </c>
    </row>
    <row r="716" spans="1:17" x14ac:dyDescent="0.25">
      <c r="A716" s="23"/>
      <c r="B716" s="14"/>
      <c r="C716" s="14"/>
      <c r="D716" s="14"/>
      <c r="E716" s="14"/>
      <c r="F716" s="14"/>
      <c r="G716" s="14"/>
      <c r="H716" s="14"/>
      <c r="I716" s="14"/>
      <c r="J716" s="14"/>
      <c r="K716" s="14"/>
      <c r="L716" s="14">
        <v>715</v>
      </c>
      <c r="M716" s="14">
        <v>80</v>
      </c>
      <c r="N716" s="14">
        <v>38</v>
      </c>
      <c r="O716" s="15">
        <v>45311</v>
      </c>
      <c r="P716" s="15" t="str">
        <f t="shared" si="11"/>
        <v>Jan</v>
      </c>
      <c r="Q716" s="16">
        <v>3</v>
      </c>
    </row>
    <row r="717" spans="1:17" x14ac:dyDescent="0.25">
      <c r="A717" s="24"/>
      <c r="B717" s="18"/>
      <c r="C717" s="18"/>
      <c r="D717" s="18"/>
      <c r="E717" s="18"/>
      <c r="F717" s="18"/>
      <c r="G717" s="18"/>
      <c r="H717" s="18"/>
      <c r="I717" s="18"/>
      <c r="J717" s="18"/>
      <c r="K717" s="18"/>
      <c r="L717" s="18">
        <v>716</v>
      </c>
      <c r="M717" s="18">
        <v>495</v>
      </c>
      <c r="N717" s="18">
        <v>11</v>
      </c>
      <c r="O717" s="19">
        <v>45536</v>
      </c>
      <c r="P717" s="19" t="str">
        <f t="shared" si="11"/>
        <v>Sep</v>
      </c>
      <c r="Q717" s="20">
        <v>7</v>
      </c>
    </row>
    <row r="718" spans="1:17" x14ac:dyDescent="0.25">
      <c r="A718" s="23"/>
      <c r="B718" s="14"/>
      <c r="C718" s="14"/>
      <c r="D718" s="14"/>
      <c r="E718" s="14"/>
      <c r="F718" s="14"/>
      <c r="G718" s="14"/>
      <c r="H718" s="14"/>
      <c r="I718" s="14"/>
      <c r="J718" s="14"/>
      <c r="K718" s="14"/>
      <c r="L718" s="14">
        <v>717</v>
      </c>
      <c r="M718" s="14">
        <v>298</v>
      </c>
      <c r="N718" s="14">
        <v>6</v>
      </c>
      <c r="O718" s="15">
        <v>45215</v>
      </c>
      <c r="P718" s="15" t="str">
        <f t="shared" si="11"/>
        <v>Oct</v>
      </c>
      <c r="Q718" s="16">
        <v>5</v>
      </c>
    </row>
    <row r="719" spans="1:17" x14ac:dyDescent="0.25">
      <c r="A719" s="24"/>
      <c r="B719" s="18"/>
      <c r="C719" s="18"/>
      <c r="D719" s="18"/>
      <c r="E719" s="18"/>
      <c r="F719" s="18"/>
      <c r="G719" s="18"/>
      <c r="H719" s="18"/>
      <c r="I719" s="18"/>
      <c r="J719" s="18"/>
      <c r="K719" s="18"/>
      <c r="L719" s="18">
        <v>718</v>
      </c>
      <c r="M719" s="18">
        <v>160</v>
      </c>
      <c r="N719" s="18">
        <v>27</v>
      </c>
      <c r="O719" s="19">
        <v>45732</v>
      </c>
      <c r="P719" s="19" t="str">
        <f t="shared" si="11"/>
        <v>Mar</v>
      </c>
      <c r="Q719" s="20">
        <v>2</v>
      </c>
    </row>
    <row r="720" spans="1:17" x14ac:dyDescent="0.25">
      <c r="A720" s="23"/>
      <c r="B720" s="14"/>
      <c r="C720" s="14"/>
      <c r="D720" s="14"/>
      <c r="E720" s="14"/>
      <c r="F720" s="14"/>
      <c r="G720" s="14"/>
      <c r="H720" s="14"/>
      <c r="I720" s="14"/>
      <c r="J720" s="14"/>
      <c r="K720" s="14"/>
      <c r="L720" s="14">
        <v>719</v>
      </c>
      <c r="M720" s="14">
        <v>437</v>
      </c>
      <c r="N720" s="14">
        <v>49</v>
      </c>
      <c r="O720" s="15">
        <v>45529</v>
      </c>
      <c r="P720" s="15" t="str">
        <f t="shared" si="11"/>
        <v>Aug</v>
      </c>
      <c r="Q720" s="16">
        <v>1</v>
      </c>
    </row>
    <row r="721" spans="1:17" x14ac:dyDescent="0.25">
      <c r="A721" s="24"/>
      <c r="B721" s="18"/>
      <c r="C721" s="18"/>
      <c r="D721" s="18"/>
      <c r="E721" s="18"/>
      <c r="F721" s="18"/>
      <c r="G721" s="18"/>
      <c r="H721" s="18"/>
      <c r="I721" s="18"/>
      <c r="J721" s="18"/>
      <c r="K721" s="18"/>
      <c r="L721" s="18">
        <v>720</v>
      </c>
      <c r="M721" s="18">
        <v>220</v>
      </c>
      <c r="N721" s="18">
        <v>11</v>
      </c>
      <c r="O721" s="19">
        <v>45374</v>
      </c>
      <c r="P721" s="19" t="str">
        <f t="shared" si="11"/>
        <v>Mar</v>
      </c>
      <c r="Q721" s="20">
        <v>1</v>
      </c>
    </row>
    <row r="722" spans="1:17" x14ac:dyDescent="0.25">
      <c r="A722" s="23"/>
      <c r="B722" s="14"/>
      <c r="C722" s="14"/>
      <c r="D722" s="14"/>
      <c r="E722" s="14"/>
      <c r="F722" s="14"/>
      <c r="G722" s="14"/>
      <c r="H722" s="14"/>
      <c r="I722" s="14"/>
      <c r="J722" s="14"/>
      <c r="K722" s="14"/>
      <c r="L722" s="14">
        <v>721</v>
      </c>
      <c r="M722" s="14">
        <v>449</v>
      </c>
      <c r="N722" s="14">
        <v>40</v>
      </c>
      <c r="O722" s="15">
        <v>45589</v>
      </c>
      <c r="P722" s="15" t="str">
        <f t="shared" si="11"/>
        <v>Oct</v>
      </c>
      <c r="Q722" s="16">
        <v>8</v>
      </c>
    </row>
    <row r="723" spans="1:17" x14ac:dyDescent="0.25">
      <c r="A723" s="24"/>
      <c r="B723" s="18"/>
      <c r="C723" s="18"/>
      <c r="D723" s="18"/>
      <c r="E723" s="18"/>
      <c r="F723" s="18"/>
      <c r="G723" s="18"/>
      <c r="H723" s="18"/>
      <c r="I723" s="18"/>
      <c r="J723" s="18"/>
      <c r="K723" s="18"/>
      <c r="L723" s="18">
        <v>722</v>
      </c>
      <c r="M723" s="18">
        <v>238</v>
      </c>
      <c r="N723" s="18">
        <v>11</v>
      </c>
      <c r="O723" s="19">
        <v>45039</v>
      </c>
      <c r="P723" s="19" t="str">
        <f t="shared" si="11"/>
        <v>Apr</v>
      </c>
      <c r="Q723" s="20">
        <v>3</v>
      </c>
    </row>
    <row r="724" spans="1:17" x14ac:dyDescent="0.25">
      <c r="A724" s="23"/>
      <c r="B724" s="14"/>
      <c r="C724" s="14"/>
      <c r="D724" s="14"/>
      <c r="E724" s="14"/>
      <c r="F724" s="14"/>
      <c r="G724" s="14"/>
      <c r="H724" s="14"/>
      <c r="I724" s="14"/>
      <c r="J724" s="14"/>
      <c r="K724" s="14"/>
      <c r="L724" s="14">
        <v>723</v>
      </c>
      <c r="M724" s="14">
        <v>273</v>
      </c>
      <c r="N724" s="14">
        <v>11</v>
      </c>
      <c r="O724" s="15">
        <v>45176</v>
      </c>
      <c r="P724" s="15" t="str">
        <f t="shared" si="11"/>
        <v>Sep</v>
      </c>
      <c r="Q724" s="16">
        <v>6</v>
      </c>
    </row>
    <row r="725" spans="1:17" x14ac:dyDescent="0.25">
      <c r="A725" s="24"/>
      <c r="B725" s="18"/>
      <c r="C725" s="18"/>
      <c r="D725" s="18"/>
      <c r="E725" s="18"/>
      <c r="F725" s="18"/>
      <c r="G725" s="18"/>
      <c r="H725" s="18"/>
      <c r="I725" s="18"/>
      <c r="J725" s="18"/>
      <c r="K725" s="18"/>
      <c r="L725" s="18">
        <v>724</v>
      </c>
      <c r="M725" s="18">
        <v>321</v>
      </c>
      <c r="N725" s="18">
        <v>32</v>
      </c>
      <c r="O725" s="19">
        <v>45423</v>
      </c>
      <c r="P725" s="19" t="str">
        <f t="shared" si="11"/>
        <v>May</v>
      </c>
      <c r="Q725" s="20">
        <v>4</v>
      </c>
    </row>
    <row r="726" spans="1:17" x14ac:dyDescent="0.25">
      <c r="A726" s="23"/>
      <c r="B726" s="14"/>
      <c r="C726" s="14"/>
      <c r="D726" s="14"/>
      <c r="E726" s="14"/>
      <c r="F726" s="14"/>
      <c r="G726" s="14"/>
      <c r="H726" s="14"/>
      <c r="I726" s="14"/>
      <c r="J726" s="14"/>
      <c r="K726" s="14"/>
      <c r="L726" s="14">
        <v>725</v>
      </c>
      <c r="M726" s="14">
        <v>292</v>
      </c>
      <c r="N726" s="14">
        <v>30</v>
      </c>
      <c r="O726" s="15">
        <v>45689</v>
      </c>
      <c r="P726" s="15" t="str">
        <f t="shared" si="11"/>
        <v>Feb</v>
      </c>
      <c r="Q726" s="16">
        <v>8</v>
      </c>
    </row>
    <row r="727" spans="1:17" x14ac:dyDescent="0.25">
      <c r="A727" s="24"/>
      <c r="B727" s="18"/>
      <c r="C727" s="18"/>
      <c r="D727" s="18"/>
      <c r="E727" s="18"/>
      <c r="F727" s="18"/>
      <c r="G727" s="18"/>
      <c r="H727" s="18"/>
      <c r="I727" s="18"/>
      <c r="J727" s="18"/>
      <c r="K727" s="18"/>
      <c r="L727" s="18">
        <v>726</v>
      </c>
      <c r="M727" s="18">
        <v>342</v>
      </c>
      <c r="N727" s="18">
        <v>7</v>
      </c>
      <c r="O727" s="19">
        <v>45581</v>
      </c>
      <c r="P727" s="19" t="str">
        <f t="shared" si="11"/>
        <v>Oct</v>
      </c>
      <c r="Q727" s="20">
        <v>4</v>
      </c>
    </row>
    <row r="728" spans="1:17" x14ac:dyDescent="0.25">
      <c r="A728" s="23"/>
      <c r="B728" s="14"/>
      <c r="C728" s="14"/>
      <c r="D728" s="14"/>
      <c r="E728" s="14"/>
      <c r="F728" s="14"/>
      <c r="G728" s="14"/>
      <c r="H728" s="14"/>
      <c r="I728" s="14"/>
      <c r="J728" s="14"/>
      <c r="K728" s="14"/>
      <c r="L728" s="14">
        <v>727</v>
      </c>
      <c r="M728" s="14">
        <v>469</v>
      </c>
      <c r="N728" s="14">
        <v>2</v>
      </c>
      <c r="O728" s="15">
        <v>45666</v>
      </c>
      <c r="P728" s="15" t="str">
        <f t="shared" si="11"/>
        <v>Jan</v>
      </c>
      <c r="Q728" s="16">
        <v>1</v>
      </c>
    </row>
    <row r="729" spans="1:17" x14ac:dyDescent="0.25">
      <c r="A729" s="24"/>
      <c r="B729" s="18"/>
      <c r="C729" s="18"/>
      <c r="D729" s="18"/>
      <c r="E729" s="18"/>
      <c r="F729" s="18"/>
      <c r="G729" s="18"/>
      <c r="H729" s="18"/>
      <c r="I729" s="18"/>
      <c r="J729" s="18"/>
      <c r="K729" s="18"/>
      <c r="L729" s="18">
        <v>728</v>
      </c>
      <c r="M729" s="18">
        <v>203</v>
      </c>
      <c r="N729" s="18">
        <v>26</v>
      </c>
      <c r="O729" s="19">
        <v>45071</v>
      </c>
      <c r="P729" s="19" t="str">
        <f t="shared" si="11"/>
        <v>May</v>
      </c>
      <c r="Q729" s="20">
        <v>2</v>
      </c>
    </row>
    <row r="730" spans="1:17" x14ac:dyDescent="0.25">
      <c r="A730" s="23"/>
      <c r="B730" s="14"/>
      <c r="C730" s="14"/>
      <c r="D730" s="14"/>
      <c r="E730" s="14"/>
      <c r="F730" s="14"/>
      <c r="G730" s="14"/>
      <c r="H730" s="14"/>
      <c r="I730" s="14"/>
      <c r="J730" s="14"/>
      <c r="K730" s="14"/>
      <c r="L730" s="14">
        <v>729</v>
      </c>
      <c r="M730" s="14">
        <v>74</v>
      </c>
      <c r="N730" s="14">
        <v>46</v>
      </c>
      <c r="O730" s="15">
        <v>45359</v>
      </c>
      <c r="P730" s="15" t="str">
        <f t="shared" si="11"/>
        <v>Mar</v>
      </c>
      <c r="Q730" s="16">
        <v>9</v>
      </c>
    </row>
    <row r="731" spans="1:17" x14ac:dyDescent="0.25">
      <c r="A731" s="24"/>
      <c r="B731" s="18"/>
      <c r="C731" s="18"/>
      <c r="D731" s="18"/>
      <c r="E731" s="18"/>
      <c r="F731" s="18"/>
      <c r="G731" s="18"/>
      <c r="H731" s="18"/>
      <c r="I731" s="18"/>
      <c r="J731" s="18"/>
      <c r="K731" s="18"/>
      <c r="L731" s="18">
        <v>730</v>
      </c>
      <c r="M731" s="18">
        <v>194</v>
      </c>
      <c r="N731" s="18">
        <v>49</v>
      </c>
      <c r="O731" s="19">
        <v>45113</v>
      </c>
      <c r="P731" s="19" t="str">
        <f t="shared" si="11"/>
        <v>Jul</v>
      </c>
      <c r="Q731" s="20">
        <v>3</v>
      </c>
    </row>
    <row r="732" spans="1:17" x14ac:dyDescent="0.25">
      <c r="A732" s="23"/>
      <c r="B732" s="14"/>
      <c r="C732" s="14"/>
      <c r="D732" s="14"/>
      <c r="E732" s="14"/>
      <c r="F732" s="14"/>
      <c r="G732" s="14"/>
      <c r="H732" s="14"/>
      <c r="I732" s="14"/>
      <c r="J732" s="14"/>
      <c r="K732" s="14"/>
      <c r="L732" s="14">
        <v>731</v>
      </c>
      <c r="M732" s="14">
        <v>281</v>
      </c>
      <c r="N732" s="14">
        <v>22</v>
      </c>
      <c r="O732" s="15">
        <v>45090</v>
      </c>
      <c r="P732" s="15" t="str">
        <f t="shared" si="11"/>
        <v>Jun</v>
      </c>
      <c r="Q732" s="16">
        <v>6</v>
      </c>
    </row>
    <row r="733" spans="1:17" x14ac:dyDescent="0.25">
      <c r="A733" s="24"/>
      <c r="B733" s="18"/>
      <c r="C733" s="18"/>
      <c r="D733" s="18"/>
      <c r="E733" s="18"/>
      <c r="F733" s="18"/>
      <c r="G733" s="18"/>
      <c r="H733" s="18"/>
      <c r="I733" s="18"/>
      <c r="J733" s="18"/>
      <c r="K733" s="18"/>
      <c r="L733" s="18">
        <v>732</v>
      </c>
      <c r="M733" s="18">
        <v>463</v>
      </c>
      <c r="N733" s="18">
        <v>4</v>
      </c>
      <c r="O733" s="19">
        <v>45322</v>
      </c>
      <c r="P733" s="19" t="str">
        <f t="shared" si="11"/>
        <v>Jan</v>
      </c>
      <c r="Q733" s="20">
        <v>4</v>
      </c>
    </row>
    <row r="734" spans="1:17" x14ac:dyDescent="0.25">
      <c r="A734" s="23"/>
      <c r="B734" s="14"/>
      <c r="C734" s="14"/>
      <c r="D734" s="14"/>
      <c r="E734" s="14"/>
      <c r="F734" s="14"/>
      <c r="G734" s="14"/>
      <c r="H734" s="14"/>
      <c r="I734" s="14"/>
      <c r="J734" s="14"/>
      <c r="K734" s="14"/>
      <c r="L734" s="14">
        <v>733</v>
      </c>
      <c r="M734" s="14">
        <v>454</v>
      </c>
      <c r="N734" s="14">
        <v>43</v>
      </c>
      <c r="O734" s="15">
        <v>45113</v>
      </c>
      <c r="P734" s="15" t="str">
        <f t="shared" si="11"/>
        <v>Jul</v>
      </c>
      <c r="Q734" s="16">
        <v>1</v>
      </c>
    </row>
    <row r="735" spans="1:17" x14ac:dyDescent="0.25">
      <c r="A735" s="24"/>
      <c r="B735" s="18"/>
      <c r="C735" s="18"/>
      <c r="D735" s="18"/>
      <c r="E735" s="18"/>
      <c r="F735" s="18"/>
      <c r="G735" s="18"/>
      <c r="H735" s="18"/>
      <c r="I735" s="18"/>
      <c r="J735" s="18"/>
      <c r="K735" s="18"/>
      <c r="L735" s="18">
        <v>734</v>
      </c>
      <c r="M735" s="18">
        <v>106</v>
      </c>
      <c r="N735" s="18">
        <v>21</v>
      </c>
      <c r="O735" s="19">
        <v>45764</v>
      </c>
      <c r="P735" s="19" t="str">
        <f t="shared" si="11"/>
        <v>Apr</v>
      </c>
      <c r="Q735" s="20">
        <v>10</v>
      </c>
    </row>
    <row r="736" spans="1:17" x14ac:dyDescent="0.25">
      <c r="A736" s="23"/>
      <c r="B736" s="14"/>
      <c r="C736" s="14"/>
      <c r="D736" s="14"/>
      <c r="E736" s="14"/>
      <c r="F736" s="14"/>
      <c r="G736" s="14"/>
      <c r="H736" s="14"/>
      <c r="I736" s="14"/>
      <c r="J736" s="14"/>
      <c r="K736" s="14"/>
      <c r="L736" s="14">
        <v>735</v>
      </c>
      <c r="M736" s="14">
        <v>444</v>
      </c>
      <c r="N736" s="14">
        <v>29</v>
      </c>
      <c r="O736" s="15">
        <v>45759</v>
      </c>
      <c r="P736" s="15" t="str">
        <f t="shared" si="11"/>
        <v>Apr</v>
      </c>
      <c r="Q736" s="16">
        <v>6</v>
      </c>
    </row>
    <row r="737" spans="1:17" x14ac:dyDescent="0.25">
      <c r="A737" s="24"/>
      <c r="B737" s="18"/>
      <c r="C737" s="18"/>
      <c r="D737" s="18"/>
      <c r="E737" s="18"/>
      <c r="F737" s="18"/>
      <c r="G737" s="18"/>
      <c r="H737" s="18"/>
      <c r="I737" s="18"/>
      <c r="J737" s="18"/>
      <c r="K737" s="18"/>
      <c r="L737" s="18">
        <v>736</v>
      </c>
      <c r="M737" s="18">
        <v>62</v>
      </c>
      <c r="N737" s="18">
        <v>5</v>
      </c>
      <c r="O737" s="19">
        <v>45531</v>
      </c>
      <c r="P737" s="19" t="str">
        <f t="shared" si="11"/>
        <v>Aug</v>
      </c>
      <c r="Q737" s="20">
        <v>9</v>
      </c>
    </row>
    <row r="738" spans="1:17" x14ac:dyDescent="0.25">
      <c r="A738" s="23"/>
      <c r="B738" s="14"/>
      <c r="C738" s="14"/>
      <c r="D738" s="14"/>
      <c r="E738" s="14"/>
      <c r="F738" s="14"/>
      <c r="G738" s="14"/>
      <c r="H738" s="14"/>
      <c r="I738" s="14"/>
      <c r="J738" s="14"/>
      <c r="K738" s="14"/>
      <c r="L738" s="14">
        <v>737</v>
      </c>
      <c r="M738" s="14">
        <v>497</v>
      </c>
      <c r="N738" s="14">
        <v>42</v>
      </c>
      <c r="O738" s="15">
        <v>45421</v>
      </c>
      <c r="P738" s="15" t="str">
        <f t="shared" si="11"/>
        <v>May</v>
      </c>
      <c r="Q738" s="16">
        <v>10</v>
      </c>
    </row>
    <row r="739" spans="1:17" x14ac:dyDescent="0.25">
      <c r="A739" s="24"/>
      <c r="B739" s="18"/>
      <c r="C739" s="18"/>
      <c r="D739" s="18"/>
      <c r="E739" s="18"/>
      <c r="F739" s="18"/>
      <c r="G739" s="18"/>
      <c r="H739" s="18"/>
      <c r="I739" s="18"/>
      <c r="J739" s="18"/>
      <c r="K739" s="18"/>
      <c r="L739" s="18">
        <v>738</v>
      </c>
      <c r="M739" s="18">
        <v>321</v>
      </c>
      <c r="N739" s="18">
        <v>1</v>
      </c>
      <c r="O739" s="19">
        <v>45648</v>
      </c>
      <c r="P739" s="19" t="str">
        <f t="shared" si="11"/>
        <v>Dec</v>
      </c>
      <c r="Q739" s="20">
        <v>1</v>
      </c>
    </row>
    <row r="740" spans="1:17" x14ac:dyDescent="0.25">
      <c r="A740" s="23"/>
      <c r="B740" s="14"/>
      <c r="C740" s="14"/>
      <c r="D740" s="14"/>
      <c r="E740" s="14"/>
      <c r="F740" s="14"/>
      <c r="G740" s="14"/>
      <c r="H740" s="14"/>
      <c r="I740" s="14"/>
      <c r="J740" s="14"/>
      <c r="K740" s="14"/>
      <c r="L740" s="14">
        <v>739</v>
      </c>
      <c r="M740" s="14">
        <v>306</v>
      </c>
      <c r="N740" s="14">
        <v>23</v>
      </c>
      <c r="O740" s="15">
        <v>45665</v>
      </c>
      <c r="P740" s="15" t="str">
        <f t="shared" si="11"/>
        <v>Jan</v>
      </c>
      <c r="Q740" s="16">
        <v>1</v>
      </c>
    </row>
    <row r="741" spans="1:17" x14ac:dyDescent="0.25">
      <c r="A741" s="24"/>
      <c r="B741" s="18"/>
      <c r="C741" s="18"/>
      <c r="D741" s="18"/>
      <c r="E741" s="18"/>
      <c r="F741" s="18"/>
      <c r="G741" s="18"/>
      <c r="H741" s="18"/>
      <c r="I741" s="18"/>
      <c r="J741" s="18"/>
      <c r="K741" s="18"/>
      <c r="L741" s="18">
        <v>740</v>
      </c>
      <c r="M741" s="18">
        <v>168</v>
      </c>
      <c r="N741" s="18">
        <v>1</v>
      </c>
      <c r="O741" s="19">
        <v>45511</v>
      </c>
      <c r="P741" s="19" t="str">
        <f t="shared" si="11"/>
        <v>Aug</v>
      </c>
      <c r="Q741" s="20">
        <v>2</v>
      </c>
    </row>
    <row r="742" spans="1:17" x14ac:dyDescent="0.25">
      <c r="A742" s="23"/>
      <c r="B742" s="14"/>
      <c r="C742" s="14"/>
      <c r="D742" s="14"/>
      <c r="E742" s="14"/>
      <c r="F742" s="14"/>
      <c r="G742" s="14"/>
      <c r="H742" s="14"/>
      <c r="I742" s="14"/>
      <c r="J742" s="14"/>
      <c r="K742" s="14"/>
      <c r="L742" s="14">
        <v>741</v>
      </c>
      <c r="M742" s="14">
        <v>354</v>
      </c>
      <c r="N742" s="14">
        <v>26</v>
      </c>
      <c r="O742" s="15">
        <v>45060</v>
      </c>
      <c r="P742" s="15" t="str">
        <f t="shared" si="11"/>
        <v>May</v>
      </c>
      <c r="Q742" s="16">
        <v>8</v>
      </c>
    </row>
    <row r="743" spans="1:17" x14ac:dyDescent="0.25">
      <c r="A743" s="24"/>
      <c r="B743" s="18"/>
      <c r="C743" s="18"/>
      <c r="D743" s="18"/>
      <c r="E743" s="18"/>
      <c r="F743" s="18"/>
      <c r="G743" s="18"/>
      <c r="H743" s="18"/>
      <c r="I743" s="18"/>
      <c r="J743" s="18"/>
      <c r="K743" s="18"/>
      <c r="L743" s="18">
        <v>742</v>
      </c>
      <c r="M743" s="18">
        <v>80</v>
      </c>
      <c r="N743" s="18">
        <v>35</v>
      </c>
      <c r="O743" s="19">
        <v>45245</v>
      </c>
      <c r="P743" s="19" t="str">
        <f t="shared" si="11"/>
        <v>Nov</v>
      </c>
      <c r="Q743" s="20">
        <v>2</v>
      </c>
    </row>
    <row r="744" spans="1:17" x14ac:dyDescent="0.25">
      <c r="A744" s="23"/>
      <c r="B744" s="14"/>
      <c r="C744" s="14"/>
      <c r="D744" s="14"/>
      <c r="E744" s="14"/>
      <c r="F744" s="14"/>
      <c r="G744" s="14"/>
      <c r="H744" s="14"/>
      <c r="I744" s="14"/>
      <c r="J744" s="14"/>
      <c r="K744" s="14"/>
      <c r="L744" s="14">
        <v>743</v>
      </c>
      <c r="M744" s="14">
        <v>127</v>
      </c>
      <c r="N744" s="14">
        <v>4</v>
      </c>
      <c r="O744" s="15">
        <v>45727</v>
      </c>
      <c r="P744" s="15" t="str">
        <f t="shared" si="11"/>
        <v>Mar</v>
      </c>
      <c r="Q744" s="16">
        <v>4</v>
      </c>
    </row>
    <row r="745" spans="1:17" x14ac:dyDescent="0.25">
      <c r="A745" s="24"/>
      <c r="B745" s="18"/>
      <c r="C745" s="18"/>
      <c r="D745" s="18"/>
      <c r="E745" s="18"/>
      <c r="F745" s="18"/>
      <c r="G745" s="18"/>
      <c r="H745" s="18"/>
      <c r="I745" s="18"/>
      <c r="J745" s="18"/>
      <c r="K745" s="18"/>
      <c r="L745" s="18">
        <v>744</v>
      </c>
      <c r="M745" s="18">
        <v>260</v>
      </c>
      <c r="N745" s="18">
        <v>18</v>
      </c>
      <c r="O745" s="19">
        <v>45194</v>
      </c>
      <c r="P745" s="19" t="str">
        <f t="shared" si="11"/>
        <v>Sep</v>
      </c>
      <c r="Q745" s="20">
        <v>1</v>
      </c>
    </row>
    <row r="746" spans="1:17" x14ac:dyDescent="0.25">
      <c r="A746" s="23"/>
      <c r="B746" s="14"/>
      <c r="C746" s="14"/>
      <c r="D746" s="14"/>
      <c r="E746" s="14"/>
      <c r="F746" s="14"/>
      <c r="G746" s="14"/>
      <c r="H746" s="14"/>
      <c r="I746" s="14"/>
      <c r="J746" s="14"/>
      <c r="K746" s="14"/>
      <c r="L746" s="14">
        <v>745</v>
      </c>
      <c r="M746" s="14">
        <v>409</v>
      </c>
      <c r="N746" s="14">
        <v>18</v>
      </c>
      <c r="O746" s="15">
        <v>45708</v>
      </c>
      <c r="P746" s="15" t="str">
        <f t="shared" si="11"/>
        <v>Feb</v>
      </c>
      <c r="Q746" s="16">
        <v>7</v>
      </c>
    </row>
    <row r="747" spans="1:17" x14ac:dyDescent="0.25">
      <c r="A747" s="24"/>
      <c r="B747" s="18"/>
      <c r="C747" s="18"/>
      <c r="D747" s="18"/>
      <c r="E747" s="18"/>
      <c r="F747" s="18"/>
      <c r="G747" s="18"/>
      <c r="H747" s="18"/>
      <c r="I747" s="18"/>
      <c r="J747" s="18"/>
      <c r="K747" s="18"/>
      <c r="L747" s="18">
        <v>746</v>
      </c>
      <c r="M747" s="18">
        <v>485</v>
      </c>
      <c r="N747" s="18">
        <v>31</v>
      </c>
      <c r="O747" s="19">
        <v>45433</v>
      </c>
      <c r="P747" s="19" t="str">
        <f t="shared" si="11"/>
        <v>May</v>
      </c>
      <c r="Q747" s="20">
        <v>2</v>
      </c>
    </row>
    <row r="748" spans="1:17" x14ac:dyDescent="0.25">
      <c r="A748" s="23"/>
      <c r="B748" s="14"/>
      <c r="C748" s="14"/>
      <c r="D748" s="14"/>
      <c r="E748" s="14"/>
      <c r="F748" s="14"/>
      <c r="G748" s="14"/>
      <c r="H748" s="14"/>
      <c r="I748" s="14"/>
      <c r="J748" s="14"/>
      <c r="K748" s="14"/>
      <c r="L748" s="14">
        <v>747</v>
      </c>
      <c r="M748" s="14">
        <v>475</v>
      </c>
      <c r="N748" s="14">
        <v>16</v>
      </c>
      <c r="O748" s="15">
        <v>45460</v>
      </c>
      <c r="P748" s="15" t="str">
        <f t="shared" si="11"/>
        <v>Jun</v>
      </c>
      <c r="Q748" s="16">
        <v>5</v>
      </c>
    </row>
    <row r="749" spans="1:17" x14ac:dyDescent="0.25">
      <c r="A749" s="24"/>
      <c r="B749" s="18"/>
      <c r="C749" s="18"/>
      <c r="D749" s="18"/>
      <c r="E749" s="18"/>
      <c r="F749" s="18"/>
      <c r="G749" s="18"/>
      <c r="H749" s="18"/>
      <c r="I749" s="18"/>
      <c r="J749" s="18"/>
      <c r="K749" s="18"/>
      <c r="L749" s="18">
        <v>748</v>
      </c>
      <c r="M749" s="18">
        <v>345</v>
      </c>
      <c r="N749" s="18">
        <v>44</v>
      </c>
      <c r="O749" s="19">
        <v>45363</v>
      </c>
      <c r="P749" s="19" t="str">
        <f t="shared" si="11"/>
        <v>Mar</v>
      </c>
      <c r="Q749" s="20">
        <v>1</v>
      </c>
    </row>
    <row r="750" spans="1:17" x14ac:dyDescent="0.25">
      <c r="A750" s="23"/>
      <c r="B750" s="14"/>
      <c r="C750" s="14"/>
      <c r="D750" s="14"/>
      <c r="E750" s="14"/>
      <c r="F750" s="14"/>
      <c r="G750" s="14"/>
      <c r="H750" s="14"/>
      <c r="I750" s="14"/>
      <c r="J750" s="14"/>
      <c r="K750" s="14"/>
      <c r="L750" s="14">
        <v>749</v>
      </c>
      <c r="M750" s="14">
        <v>292</v>
      </c>
      <c r="N750" s="14">
        <v>48</v>
      </c>
      <c r="O750" s="15">
        <v>45181</v>
      </c>
      <c r="P750" s="15" t="str">
        <f t="shared" si="11"/>
        <v>Sep</v>
      </c>
      <c r="Q750" s="16">
        <v>8</v>
      </c>
    </row>
    <row r="751" spans="1:17" x14ac:dyDescent="0.25">
      <c r="A751" s="24"/>
      <c r="B751" s="18"/>
      <c r="C751" s="18"/>
      <c r="D751" s="18"/>
      <c r="E751" s="18"/>
      <c r="F751" s="18"/>
      <c r="G751" s="18"/>
      <c r="H751" s="18"/>
      <c r="I751" s="18"/>
      <c r="J751" s="18"/>
      <c r="K751" s="18"/>
      <c r="L751" s="18">
        <v>750</v>
      </c>
      <c r="M751" s="18">
        <v>154</v>
      </c>
      <c r="N751" s="18">
        <v>5</v>
      </c>
      <c r="O751" s="19">
        <v>45226</v>
      </c>
      <c r="P751" s="19" t="str">
        <f t="shared" si="11"/>
        <v>Oct</v>
      </c>
      <c r="Q751" s="20">
        <v>2</v>
      </c>
    </row>
    <row r="752" spans="1:17" x14ac:dyDescent="0.25">
      <c r="A752" s="23"/>
      <c r="B752" s="14"/>
      <c r="C752" s="14"/>
      <c r="D752" s="14"/>
      <c r="E752" s="14"/>
      <c r="F752" s="14"/>
      <c r="G752" s="14"/>
      <c r="H752" s="14"/>
      <c r="I752" s="14"/>
      <c r="J752" s="14"/>
      <c r="K752" s="14"/>
      <c r="L752" s="14">
        <v>751</v>
      </c>
      <c r="M752" s="14">
        <v>93</v>
      </c>
      <c r="N752" s="14">
        <v>46</v>
      </c>
      <c r="O752" s="15">
        <v>45272</v>
      </c>
      <c r="P752" s="15" t="str">
        <f t="shared" si="11"/>
        <v>Dec</v>
      </c>
      <c r="Q752" s="16">
        <v>7</v>
      </c>
    </row>
    <row r="753" spans="1:17" x14ac:dyDescent="0.25">
      <c r="A753" s="24"/>
      <c r="B753" s="18"/>
      <c r="C753" s="18"/>
      <c r="D753" s="18"/>
      <c r="E753" s="18"/>
      <c r="F753" s="18"/>
      <c r="G753" s="18"/>
      <c r="H753" s="18"/>
      <c r="I753" s="18"/>
      <c r="J753" s="18"/>
      <c r="K753" s="18"/>
      <c r="L753" s="18">
        <v>752</v>
      </c>
      <c r="M753" s="18">
        <v>309</v>
      </c>
      <c r="N753" s="18">
        <v>18</v>
      </c>
      <c r="O753" s="19">
        <v>45367</v>
      </c>
      <c r="P753" s="19" t="str">
        <f t="shared" si="11"/>
        <v>Mar</v>
      </c>
      <c r="Q753" s="20">
        <v>8</v>
      </c>
    </row>
    <row r="754" spans="1:17" x14ac:dyDescent="0.25">
      <c r="A754" s="23"/>
      <c r="B754" s="14"/>
      <c r="C754" s="14"/>
      <c r="D754" s="14"/>
      <c r="E754" s="14"/>
      <c r="F754" s="14"/>
      <c r="G754" s="14"/>
      <c r="H754" s="14"/>
      <c r="I754" s="14"/>
      <c r="J754" s="14"/>
      <c r="K754" s="14"/>
      <c r="L754" s="14">
        <v>753</v>
      </c>
      <c r="M754" s="14">
        <v>27</v>
      </c>
      <c r="N754" s="14">
        <v>41</v>
      </c>
      <c r="O754" s="15">
        <v>45450</v>
      </c>
      <c r="P754" s="15" t="str">
        <f t="shared" si="11"/>
        <v>Jun</v>
      </c>
      <c r="Q754" s="16">
        <v>7</v>
      </c>
    </row>
    <row r="755" spans="1:17" x14ac:dyDescent="0.25">
      <c r="A755" s="24"/>
      <c r="B755" s="18"/>
      <c r="C755" s="18"/>
      <c r="D755" s="18"/>
      <c r="E755" s="18"/>
      <c r="F755" s="18"/>
      <c r="G755" s="18"/>
      <c r="H755" s="18"/>
      <c r="I755" s="18"/>
      <c r="J755" s="18"/>
      <c r="K755" s="18"/>
      <c r="L755" s="18">
        <v>754</v>
      </c>
      <c r="M755" s="18">
        <v>182</v>
      </c>
      <c r="N755" s="18">
        <v>33</v>
      </c>
      <c r="O755" s="19">
        <v>45577</v>
      </c>
      <c r="P755" s="19" t="str">
        <f t="shared" si="11"/>
        <v>Oct</v>
      </c>
      <c r="Q755" s="20">
        <v>9</v>
      </c>
    </row>
    <row r="756" spans="1:17" x14ac:dyDescent="0.25">
      <c r="A756" s="23"/>
      <c r="B756" s="14"/>
      <c r="C756" s="14"/>
      <c r="D756" s="14"/>
      <c r="E756" s="14"/>
      <c r="F756" s="14"/>
      <c r="G756" s="14"/>
      <c r="H756" s="14"/>
      <c r="I756" s="14"/>
      <c r="J756" s="14"/>
      <c r="K756" s="14"/>
      <c r="L756" s="14">
        <v>755</v>
      </c>
      <c r="M756" s="14">
        <v>359</v>
      </c>
      <c r="N756" s="14">
        <v>43</v>
      </c>
      <c r="O756" s="15">
        <v>45540</v>
      </c>
      <c r="P756" s="15" t="str">
        <f t="shared" si="11"/>
        <v>Sep</v>
      </c>
      <c r="Q756" s="16">
        <v>3</v>
      </c>
    </row>
    <row r="757" spans="1:17" x14ac:dyDescent="0.25">
      <c r="A757" s="24"/>
      <c r="B757" s="18"/>
      <c r="C757" s="18"/>
      <c r="D757" s="18"/>
      <c r="E757" s="18"/>
      <c r="F757" s="18"/>
      <c r="G757" s="18"/>
      <c r="H757" s="18"/>
      <c r="I757" s="18"/>
      <c r="J757" s="18"/>
      <c r="K757" s="18"/>
      <c r="L757" s="18">
        <v>756</v>
      </c>
      <c r="M757" s="18">
        <v>207</v>
      </c>
      <c r="N757" s="18">
        <v>23</v>
      </c>
      <c r="O757" s="19">
        <v>45104</v>
      </c>
      <c r="P757" s="19" t="str">
        <f t="shared" si="11"/>
        <v>Jun</v>
      </c>
      <c r="Q757" s="20">
        <v>7</v>
      </c>
    </row>
    <row r="758" spans="1:17" x14ac:dyDescent="0.25">
      <c r="A758" s="23"/>
      <c r="B758" s="14"/>
      <c r="C758" s="14"/>
      <c r="D758" s="14"/>
      <c r="E758" s="14"/>
      <c r="F758" s="14"/>
      <c r="G758" s="14"/>
      <c r="H758" s="14"/>
      <c r="I758" s="14"/>
      <c r="J758" s="14"/>
      <c r="K758" s="14"/>
      <c r="L758" s="14">
        <v>757</v>
      </c>
      <c r="M758" s="14">
        <v>118</v>
      </c>
      <c r="N758" s="14">
        <v>39</v>
      </c>
      <c r="O758" s="15">
        <v>45615</v>
      </c>
      <c r="P758" s="15" t="str">
        <f t="shared" si="11"/>
        <v>Nov</v>
      </c>
      <c r="Q758" s="16">
        <v>5</v>
      </c>
    </row>
    <row r="759" spans="1:17" x14ac:dyDescent="0.25">
      <c r="A759" s="24"/>
      <c r="B759" s="18"/>
      <c r="C759" s="18"/>
      <c r="D759" s="18"/>
      <c r="E759" s="18"/>
      <c r="F759" s="18"/>
      <c r="G759" s="18"/>
      <c r="H759" s="18"/>
      <c r="I759" s="18"/>
      <c r="J759" s="18"/>
      <c r="K759" s="18"/>
      <c r="L759" s="18">
        <v>758</v>
      </c>
      <c r="M759" s="18">
        <v>420</v>
      </c>
      <c r="N759" s="18">
        <v>1</v>
      </c>
      <c r="O759" s="19">
        <v>45234</v>
      </c>
      <c r="P759" s="19" t="str">
        <f t="shared" si="11"/>
        <v>Nov</v>
      </c>
      <c r="Q759" s="20">
        <v>6</v>
      </c>
    </row>
    <row r="760" spans="1:17" x14ac:dyDescent="0.25">
      <c r="A760" s="23"/>
      <c r="B760" s="14"/>
      <c r="C760" s="14"/>
      <c r="D760" s="14"/>
      <c r="E760" s="14"/>
      <c r="F760" s="14"/>
      <c r="G760" s="14"/>
      <c r="H760" s="14"/>
      <c r="I760" s="14"/>
      <c r="J760" s="14"/>
      <c r="K760" s="14"/>
      <c r="L760" s="14">
        <v>759</v>
      </c>
      <c r="M760" s="14">
        <v>352</v>
      </c>
      <c r="N760" s="14">
        <v>19</v>
      </c>
      <c r="O760" s="15">
        <v>45638</v>
      </c>
      <c r="P760" s="15" t="str">
        <f t="shared" si="11"/>
        <v>Dec</v>
      </c>
      <c r="Q760" s="16">
        <v>10</v>
      </c>
    </row>
    <row r="761" spans="1:17" x14ac:dyDescent="0.25">
      <c r="A761" s="24"/>
      <c r="B761" s="18"/>
      <c r="C761" s="18"/>
      <c r="D761" s="18"/>
      <c r="E761" s="18"/>
      <c r="F761" s="18"/>
      <c r="G761" s="18"/>
      <c r="H761" s="18"/>
      <c r="I761" s="18"/>
      <c r="J761" s="18"/>
      <c r="K761" s="18"/>
      <c r="L761" s="18">
        <v>760</v>
      </c>
      <c r="M761" s="18">
        <v>3</v>
      </c>
      <c r="N761" s="18">
        <v>36</v>
      </c>
      <c r="O761" s="19">
        <v>45306</v>
      </c>
      <c r="P761" s="19" t="str">
        <f t="shared" si="11"/>
        <v>Jan</v>
      </c>
      <c r="Q761" s="20">
        <v>8</v>
      </c>
    </row>
    <row r="762" spans="1:17" x14ac:dyDescent="0.25">
      <c r="A762" s="23"/>
      <c r="B762" s="14"/>
      <c r="C762" s="14"/>
      <c r="D762" s="14"/>
      <c r="E762" s="14"/>
      <c r="F762" s="14"/>
      <c r="G762" s="14"/>
      <c r="H762" s="14"/>
      <c r="I762" s="14"/>
      <c r="J762" s="14"/>
      <c r="K762" s="14"/>
      <c r="L762" s="14">
        <v>761</v>
      </c>
      <c r="M762" s="14">
        <v>471</v>
      </c>
      <c r="N762" s="14">
        <v>48</v>
      </c>
      <c r="O762" s="15">
        <v>45647</v>
      </c>
      <c r="P762" s="15" t="str">
        <f t="shared" si="11"/>
        <v>Dec</v>
      </c>
      <c r="Q762" s="16">
        <v>6</v>
      </c>
    </row>
    <row r="763" spans="1:17" x14ac:dyDescent="0.25">
      <c r="A763" s="24"/>
      <c r="B763" s="18"/>
      <c r="C763" s="18"/>
      <c r="D763" s="18"/>
      <c r="E763" s="18"/>
      <c r="F763" s="18"/>
      <c r="G763" s="18"/>
      <c r="H763" s="18"/>
      <c r="I763" s="18"/>
      <c r="J763" s="18"/>
      <c r="K763" s="18"/>
      <c r="L763" s="18">
        <v>762</v>
      </c>
      <c r="M763" s="18">
        <v>429</v>
      </c>
      <c r="N763" s="18">
        <v>38</v>
      </c>
      <c r="O763" s="19">
        <v>45135</v>
      </c>
      <c r="P763" s="19" t="str">
        <f t="shared" si="11"/>
        <v>Jul</v>
      </c>
      <c r="Q763" s="20">
        <v>2</v>
      </c>
    </row>
    <row r="764" spans="1:17" x14ac:dyDescent="0.25">
      <c r="A764" s="23"/>
      <c r="B764" s="14"/>
      <c r="C764" s="14"/>
      <c r="D764" s="14"/>
      <c r="E764" s="14"/>
      <c r="F764" s="14"/>
      <c r="G764" s="14"/>
      <c r="H764" s="14"/>
      <c r="I764" s="14"/>
      <c r="J764" s="14"/>
      <c r="K764" s="14"/>
      <c r="L764" s="14">
        <v>763</v>
      </c>
      <c r="M764" s="14">
        <v>40</v>
      </c>
      <c r="N764" s="14">
        <v>9</v>
      </c>
      <c r="O764" s="15">
        <v>45465</v>
      </c>
      <c r="P764" s="15" t="str">
        <f t="shared" si="11"/>
        <v>Jun</v>
      </c>
      <c r="Q764" s="16">
        <v>7</v>
      </c>
    </row>
    <row r="765" spans="1:17" x14ac:dyDescent="0.25">
      <c r="A765" s="24"/>
      <c r="B765" s="18"/>
      <c r="C765" s="18"/>
      <c r="D765" s="18"/>
      <c r="E765" s="18"/>
      <c r="F765" s="18"/>
      <c r="G765" s="18"/>
      <c r="H765" s="18"/>
      <c r="I765" s="18"/>
      <c r="J765" s="18"/>
      <c r="K765" s="18"/>
      <c r="L765" s="18">
        <v>764</v>
      </c>
      <c r="M765" s="18">
        <v>328</v>
      </c>
      <c r="N765" s="18">
        <v>22</v>
      </c>
      <c r="O765" s="19">
        <v>45244</v>
      </c>
      <c r="P765" s="19" t="str">
        <f t="shared" si="11"/>
        <v>Nov</v>
      </c>
      <c r="Q765" s="20">
        <v>4</v>
      </c>
    </row>
    <row r="766" spans="1:17" x14ac:dyDescent="0.25">
      <c r="A766" s="23"/>
      <c r="B766" s="14"/>
      <c r="C766" s="14"/>
      <c r="D766" s="14"/>
      <c r="E766" s="14"/>
      <c r="F766" s="14"/>
      <c r="G766" s="14"/>
      <c r="H766" s="14"/>
      <c r="I766" s="14"/>
      <c r="J766" s="14"/>
      <c r="K766" s="14"/>
      <c r="L766" s="14">
        <v>765</v>
      </c>
      <c r="M766" s="14">
        <v>322</v>
      </c>
      <c r="N766" s="14">
        <v>15</v>
      </c>
      <c r="O766" s="15">
        <v>45057</v>
      </c>
      <c r="P766" s="15" t="str">
        <f t="shared" si="11"/>
        <v>May</v>
      </c>
      <c r="Q766" s="16">
        <v>2</v>
      </c>
    </row>
    <row r="767" spans="1:17" x14ac:dyDescent="0.25">
      <c r="A767" s="24"/>
      <c r="B767" s="18"/>
      <c r="C767" s="18"/>
      <c r="D767" s="18"/>
      <c r="E767" s="18"/>
      <c r="F767" s="18"/>
      <c r="G767" s="18"/>
      <c r="H767" s="18"/>
      <c r="I767" s="18"/>
      <c r="J767" s="18"/>
      <c r="K767" s="18"/>
      <c r="L767" s="18">
        <v>766</v>
      </c>
      <c r="M767" s="18">
        <v>272</v>
      </c>
      <c r="N767" s="18">
        <v>27</v>
      </c>
      <c r="O767" s="19">
        <v>45502</v>
      </c>
      <c r="P767" s="19" t="str">
        <f t="shared" si="11"/>
        <v>Jul</v>
      </c>
      <c r="Q767" s="20">
        <v>9</v>
      </c>
    </row>
    <row r="768" spans="1:17" x14ac:dyDescent="0.25">
      <c r="A768" s="23"/>
      <c r="B768" s="14"/>
      <c r="C768" s="14"/>
      <c r="D768" s="14"/>
      <c r="E768" s="14"/>
      <c r="F768" s="14"/>
      <c r="G768" s="14"/>
      <c r="H768" s="14"/>
      <c r="I768" s="14"/>
      <c r="J768" s="14"/>
      <c r="K768" s="14"/>
      <c r="L768" s="14">
        <v>767</v>
      </c>
      <c r="M768" s="14">
        <v>219</v>
      </c>
      <c r="N768" s="14">
        <v>48</v>
      </c>
      <c r="O768" s="15">
        <v>45674</v>
      </c>
      <c r="P768" s="15" t="str">
        <f t="shared" si="11"/>
        <v>Jan</v>
      </c>
      <c r="Q768" s="16">
        <v>8</v>
      </c>
    </row>
    <row r="769" spans="1:17" x14ac:dyDescent="0.25">
      <c r="A769" s="24"/>
      <c r="B769" s="18"/>
      <c r="C769" s="18"/>
      <c r="D769" s="18"/>
      <c r="E769" s="18"/>
      <c r="F769" s="18"/>
      <c r="G769" s="18"/>
      <c r="H769" s="18"/>
      <c r="I769" s="18"/>
      <c r="J769" s="18"/>
      <c r="K769" s="18"/>
      <c r="L769" s="18">
        <v>768</v>
      </c>
      <c r="M769" s="18">
        <v>385</v>
      </c>
      <c r="N769" s="18">
        <v>14</v>
      </c>
      <c r="O769" s="19">
        <v>45645</v>
      </c>
      <c r="P769" s="19" t="str">
        <f t="shared" si="11"/>
        <v>Dec</v>
      </c>
      <c r="Q769" s="20">
        <v>7</v>
      </c>
    </row>
    <row r="770" spans="1:17" x14ac:dyDescent="0.25">
      <c r="A770" s="23"/>
      <c r="B770" s="14"/>
      <c r="C770" s="14"/>
      <c r="D770" s="14"/>
      <c r="E770" s="14"/>
      <c r="F770" s="14"/>
      <c r="G770" s="14"/>
      <c r="H770" s="14"/>
      <c r="I770" s="14"/>
      <c r="J770" s="14"/>
      <c r="K770" s="14"/>
      <c r="L770" s="14">
        <v>769</v>
      </c>
      <c r="M770" s="14">
        <v>177</v>
      </c>
      <c r="N770" s="14">
        <v>3</v>
      </c>
      <c r="O770" s="15">
        <v>45332</v>
      </c>
      <c r="P770" s="15" t="str">
        <f t="shared" si="11"/>
        <v>Feb</v>
      </c>
      <c r="Q770" s="16">
        <v>1</v>
      </c>
    </row>
    <row r="771" spans="1:17" x14ac:dyDescent="0.25">
      <c r="A771" s="24"/>
      <c r="B771" s="18"/>
      <c r="C771" s="18"/>
      <c r="D771" s="18"/>
      <c r="E771" s="18"/>
      <c r="F771" s="18"/>
      <c r="G771" s="18"/>
      <c r="H771" s="18"/>
      <c r="I771" s="18"/>
      <c r="J771" s="18"/>
      <c r="K771" s="18"/>
      <c r="L771" s="18">
        <v>770</v>
      </c>
      <c r="M771" s="18">
        <v>316</v>
      </c>
      <c r="N771" s="18">
        <v>8</v>
      </c>
      <c r="O771" s="19">
        <v>45686</v>
      </c>
      <c r="P771" s="19" t="str">
        <f t="shared" ref="P771:P834" si="12">TEXT(O771,"mmm")</f>
        <v>Jan</v>
      </c>
      <c r="Q771" s="20">
        <v>2</v>
      </c>
    </row>
    <row r="772" spans="1:17" x14ac:dyDescent="0.25">
      <c r="A772" s="23"/>
      <c r="B772" s="14"/>
      <c r="C772" s="14"/>
      <c r="D772" s="14"/>
      <c r="E772" s="14"/>
      <c r="F772" s="14"/>
      <c r="G772" s="14"/>
      <c r="H772" s="14"/>
      <c r="I772" s="14"/>
      <c r="J772" s="14"/>
      <c r="K772" s="14"/>
      <c r="L772" s="14">
        <v>771</v>
      </c>
      <c r="M772" s="14">
        <v>66</v>
      </c>
      <c r="N772" s="14">
        <v>44</v>
      </c>
      <c r="O772" s="15">
        <v>45167</v>
      </c>
      <c r="P772" s="15" t="str">
        <f t="shared" si="12"/>
        <v>Aug</v>
      </c>
      <c r="Q772" s="16">
        <v>5</v>
      </c>
    </row>
    <row r="773" spans="1:17" x14ac:dyDescent="0.25">
      <c r="A773" s="24"/>
      <c r="B773" s="18"/>
      <c r="C773" s="18"/>
      <c r="D773" s="18"/>
      <c r="E773" s="18"/>
      <c r="F773" s="18"/>
      <c r="G773" s="18"/>
      <c r="H773" s="18"/>
      <c r="I773" s="18"/>
      <c r="J773" s="18"/>
      <c r="K773" s="18"/>
      <c r="L773" s="18">
        <v>772</v>
      </c>
      <c r="M773" s="18">
        <v>440</v>
      </c>
      <c r="N773" s="18">
        <v>48</v>
      </c>
      <c r="O773" s="19">
        <v>45506</v>
      </c>
      <c r="P773" s="19" t="str">
        <f t="shared" si="12"/>
        <v>Aug</v>
      </c>
      <c r="Q773" s="20">
        <v>2</v>
      </c>
    </row>
    <row r="774" spans="1:17" x14ac:dyDescent="0.25">
      <c r="A774" s="23"/>
      <c r="B774" s="14"/>
      <c r="C774" s="14"/>
      <c r="D774" s="14"/>
      <c r="E774" s="14"/>
      <c r="F774" s="14"/>
      <c r="G774" s="14"/>
      <c r="H774" s="14"/>
      <c r="I774" s="14"/>
      <c r="J774" s="14"/>
      <c r="K774" s="14"/>
      <c r="L774" s="14">
        <v>773</v>
      </c>
      <c r="M774" s="14">
        <v>494</v>
      </c>
      <c r="N774" s="14">
        <v>6</v>
      </c>
      <c r="O774" s="15">
        <v>45111</v>
      </c>
      <c r="P774" s="15" t="str">
        <f t="shared" si="12"/>
        <v>Jul</v>
      </c>
      <c r="Q774" s="16">
        <v>7</v>
      </c>
    </row>
    <row r="775" spans="1:17" x14ac:dyDescent="0.25">
      <c r="A775" s="24"/>
      <c r="B775" s="18"/>
      <c r="C775" s="18"/>
      <c r="D775" s="18"/>
      <c r="E775" s="18"/>
      <c r="F775" s="18"/>
      <c r="G775" s="18"/>
      <c r="H775" s="18"/>
      <c r="I775" s="18"/>
      <c r="J775" s="18"/>
      <c r="K775" s="18"/>
      <c r="L775" s="18">
        <v>774</v>
      </c>
      <c r="M775" s="18">
        <v>311</v>
      </c>
      <c r="N775" s="18">
        <v>3</v>
      </c>
      <c r="O775" s="19">
        <v>45611</v>
      </c>
      <c r="P775" s="19" t="str">
        <f t="shared" si="12"/>
        <v>Nov</v>
      </c>
      <c r="Q775" s="20">
        <v>9</v>
      </c>
    </row>
    <row r="776" spans="1:17" x14ac:dyDescent="0.25">
      <c r="A776" s="23"/>
      <c r="B776" s="14"/>
      <c r="C776" s="14"/>
      <c r="D776" s="14"/>
      <c r="E776" s="14"/>
      <c r="F776" s="14"/>
      <c r="G776" s="14"/>
      <c r="H776" s="14"/>
      <c r="I776" s="14"/>
      <c r="J776" s="14"/>
      <c r="K776" s="14"/>
      <c r="L776" s="14">
        <v>775</v>
      </c>
      <c r="M776" s="14">
        <v>315</v>
      </c>
      <c r="N776" s="14">
        <v>34</v>
      </c>
      <c r="O776" s="15">
        <v>45261</v>
      </c>
      <c r="P776" s="15" t="str">
        <f t="shared" si="12"/>
        <v>Dec</v>
      </c>
      <c r="Q776" s="16">
        <v>5</v>
      </c>
    </row>
    <row r="777" spans="1:17" x14ac:dyDescent="0.25">
      <c r="A777" s="24"/>
      <c r="B777" s="18"/>
      <c r="C777" s="18"/>
      <c r="D777" s="18"/>
      <c r="E777" s="18"/>
      <c r="F777" s="18"/>
      <c r="G777" s="18"/>
      <c r="H777" s="18"/>
      <c r="I777" s="18"/>
      <c r="J777" s="18"/>
      <c r="K777" s="18"/>
      <c r="L777" s="18">
        <v>776</v>
      </c>
      <c r="M777" s="18">
        <v>483</v>
      </c>
      <c r="N777" s="18">
        <v>45</v>
      </c>
      <c r="O777" s="19">
        <v>45073</v>
      </c>
      <c r="P777" s="19" t="str">
        <f t="shared" si="12"/>
        <v>May</v>
      </c>
      <c r="Q777" s="20">
        <v>1</v>
      </c>
    </row>
    <row r="778" spans="1:17" x14ac:dyDescent="0.25">
      <c r="A778" s="23"/>
      <c r="B778" s="14"/>
      <c r="C778" s="14"/>
      <c r="D778" s="14"/>
      <c r="E778" s="14"/>
      <c r="F778" s="14"/>
      <c r="G778" s="14"/>
      <c r="H778" s="14"/>
      <c r="I778" s="14"/>
      <c r="J778" s="14"/>
      <c r="K778" s="14"/>
      <c r="L778" s="14">
        <v>777</v>
      </c>
      <c r="M778" s="14">
        <v>300</v>
      </c>
      <c r="N778" s="14">
        <v>49</v>
      </c>
      <c r="O778" s="15">
        <v>45721</v>
      </c>
      <c r="P778" s="15" t="str">
        <f t="shared" si="12"/>
        <v>Mar</v>
      </c>
      <c r="Q778" s="16">
        <v>7</v>
      </c>
    </row>
    <row r="779" spans="1:17" x14ac:dyDescent="0.25">
      <c r="A779" s="24"/>
      <c r="B779" s="18"/>
      <c r="C779" s="18"/>
      <c r="D779" s="18"/>
      <c r="E779" s="18"/>
      <c r="F779" s="18"/>
      <c r="G779" s="18"/>
      <c r="H779" s="18"/>
      <c r="I779" s="18"/>
      <c r="J779" s="18"/>
      <c r="K779" s="18"/>
      <c r="L779" s="18">
        <v>778</v>
      </c>
      <c r="M779" s="18">
        <v>465</v>
      </c>
      <c r="N779" s="18">
        <v>36</v>
      </c>
      <c r="O779" s="19">
        <v>45307</v>
      </c>
      <c r="P779" s="19" t="str">
        <f t="shared" si="12"/>
        <v>Jan</v>
      </c>
      <c r="Q779" s="20">
        <v>5</v>
      </c>
    </row>
    <row r="780" spans="1:17" x14ac:dyDescent="0.25">
      <c r="A780" s="23"/>
      <c r="B780" s="14"/>
      <c r="C780" s="14"/>
      <c r="D780" s="14"/>
      <c r="E780" s="14"/>
      <c r="F780" s="14"/>
      <c r="G780" s="14"/>
      <c r="H780" s="14"/>
      <c r="I780" s="14"/>
      <c r="J780" s="14"/>
      <c r="K780" s="14"/>
      <c r="L780" s="14">
        <v>779</v>
      </c>
      <c r="M780" s="14">
        <v>194</v>
      </c>
      <c r="N780" s="14">
        <v>38</v>
      </c>
      <c r="O780" s="15">
        <v>45623</v>
      </c>
      <c r="P780" s="15" t="str">
        <f t="shared" si="12"/>
        <v>Nov</v>
      </c>
      <c r="Q780" s="16">
        <v>3</v>
      </c>
    </row>
    <row r="781" spans="1:17" x14ac:dyDescent="0.25">
      <c r="A781" s="24"/>
      <c r="B781" s="18"/>
      <c r="C781" s="18"/>
      <c r="D781" s="18"/>
      <c r="E781" s="18"/>
      <c r="F781" s="18"/>
      <c r="G781" s="18"/>
      <c r="H781" s="18"/>
      <c r="I781" s="18"/>
      <c r="J781" s="18"/>
      <c r="K781" s="18"/>
      <c r="L781" s="18">
        <v>780</v>
      </c>
      <c r="M781" s="18">
        <v>461</v>
      </c>
      <c r="N781" s="18">
        <v>8</v>
      </c>
      <c r="O781" s="19">
        <v>45611</v>
      </c>
      <c r="P781" s="19" t="str">
        <f t="shared" si="12"/>
        <v>Nov</v>
      </c>
      <c r="Q781" s="20">
        <v>7</v>
      </c>
    </row>
    <row r="782" spans="1:17" x14ac:dyDescent="0.25">
      <c r="A782" s="23"/>
      <c r="B782" s="14"/>
      <c r="C782" s="14"/>
      <c r="D782" s="14"/>
      <c r="E782" s="14"/>
      <c r="F782" s="14"/>
      <c r="G782" s="14"/>
      <c r="H782" s="14"/>
      <c r="I782" s="14"/>
      <c r="J782" s="14"/>
      <c r="K782" s="14"/>
      <c r="L782" s="14">
        <v>781</v>
      </c>
      <c r="M782" s="14">
        <v>44</v>
      </c>
      <c r="N782" s="14">
        <v>20</v>
      </c>
      <c r="O782" s="15">
        <v>45427</v>
      </c>
      <c r="P782" s="15" t="str">
        <f t="shared" si="12"/>
        <v>May</v>
      </c>
      <c r="Q782" s="16">
        <v>9</v>
      </c>
    </row>
    <row r="783" spans="1:17" x14ac:dyDescent="0.25">
      <c r="A783" s="24"/>
      <c r="B783" s="18"/>
      <c r="C783" s="18"/>
      <c r="D783" s="18"/>
      <c r="E783" s="18"/>
      <c r="F783" s="18"/>
      <c r="G783" s="18"/>
      <c r="H783" s="18"/>
      <c r="I783" s="18"/>
      <c r="J783" s="18"/>
      <c r="K783" s="18"/>
      <c r="L783" s="18">
        <v>782</v>
      </c>
      <c r="M783" s="18">
        <v>445</v>
      </c>
      <c r="N783" s="18">
        <v>17</v>
      </c>
      <c r="O783" s="19">
        <v>45532</v>
      </c>
      <c r="P783" s="19" t="str">
        <f t="shared" si="12"/>
        <v>Aug</v>
      </c>
      <c r="Q783" s="20">
        <v>1</v>
      </c>
    </row>
    <row r="784" spans="1:17" x14ac:dyDescent="0.25">
      <c r="A784" s="23"/>
      <c r="B784" s="14"/>
      <c r="C784" s="14"/>
      <c r="D784" s="14"/>
      <c r="E784" s="14"/>
      <c r="F784" s="14"/>
      <c r="G784" s="14"/>
      <c r="H784" s="14"/>
      <c r="I784" s="14"/>
      <c r="J784" s="14"/>
      <c r="K784" s="14"/>
      <c r="L784" s="14">
        <v>783</v>
      </c>
      <c r="M784" s="14">
        <v>39</v>
      </c>
      <c r="N784" s="14">
        <v>50</v>
      </c>
      <c r="O784" s="15">
        <v>45072</v>
      </c>
      <c r="P784" s="15" t="str">
        <f t="shared" si="12"/>
        <v>May</v>
      </c>
      <c r="Q784" s="16">
        <v>7</v>
      </c>
    </row>
    <row r="785" spans="1:17" x14ac:dyDescent="0.25">
      <c r="A785" s="24"/>
      <c r="B785" s="18"/>
      <c r="C785" s="18"/>
      <c r="D785" s="18"/>
      <c r="E785" s="18"/>
      <c r="F785" s="18"/>
      <c r="G785" s="18"/>
      <c r="H785" s="18"/>
      <c r="I785" s="18"/>
      <c r="J785" s="18"/>
      <c r="K785" s="18"/>
      <c r="L785" s="18">
        <v>784</v>
      </c>
      <c r="M785" s="18">
        <v>350</v>
      </c>
      <c r="N785" s="18">
        <v>34</v>
      </c>
      <c r="O785" s="19">
        <v>45306</v>
      </c>
      <c r="P785" s="19" t="str">
        <f t="shared" si="12"/>
        <v>Jan</v>
      </c>
      <c r="Q785" s="20">
        <v>3</v>
      </c>
    </row>
    <row r="786" spans="1:17" x14ac:dyDescent="0.25">
      <c r="A786" s="23"/>
      <c r="B786" s="14"/>
      <c r="C786" s="14"/>
      <c r="D786" s="14"/>
      <c r="E786" s="14"/>
      <c r="F786" s="14"/>
      <c r="G786" s="14"/>
      <c r="H786" s="14"/>
      <c r="I786" s="14"/>
      <c r="J786" s="14"/>
      <c r="K786" s="14"/>
      <c r="L786" s="14">
        <v>785</v>
      </c>
      <c r="M786" s="14">
        <v>421</v>
      </c>
      <c r="N786" s="14">
        <v>43</v>
      </c>
      <c r="O786" s="15">
        <v>45311</v>
      </c>
      <c r="P786" s="15" t="str">
        <f t="shared" si="12"/>
        <v>Jan</v>
      </c>
      <c r="Q786" s="16">
        <v>1</v>
      </c>
    </row>
    <row r="787" spans="1:17" x14ac:dyDescent="0.25">
      <c r="A787" s="24"/>
      <c r="B787" s="18"/>
      <c r="C787" s="18"/>
      <c r="D787" s="18"/>
      <c r="E787" s="18"/>
      <c r="F787" s="18"/>
      <c r="G787" s="18"/>
      <c r="H787" s="18"/>
      <c r="I787" s="18"/>
      <c r="J787" s="18"/>
      <c r="K787" s="18"/>
      <c r="L787" s="18">
        <v>786</v>
      </c>
      <c r="M787" s="18">
        <v>333</v>
      </c>
      <c r="N787" s="18">
        <v>4</v>
      </c>
      <c r="O787" s="19">
        <v>45065</v>
      </c>
      <c r="P787" s="19" t="str">
        <f t="shared" si="12"/>
        <v>May</v>
      </c>
      <c r="Q787" s="20">
        <v>3</v>
      </c>
    </row>
    <row r="788" spans="1:17" x14ac:dyDescent="0.25">
      <c r="A788" s="23"/>
      <c r="B788" s="14"/>
      <c r="C788" s="14"/>
      <c r="D788" s="14"/>
      <c r="E788" s="14"/>
      <c r="F788" s="14"/>
      <c r="G788" s="14"/>
      <c r="H788" s="14"/>
      <c r="I788" s="14"/>
      <c r="J788" s="14"/>
      <c r="K788" s="14"/>
      <c r="L788" s="14">
        <v>787</v>
      </c>
      <c r="M788" s="14">
        <v>87</v>
      </c>
      <c r="N788" s="14">
        <v>25</v>
      </c>
      <c r="O788" s="15">
        <v>45437</v>
      </c>
      <c r="P788" s="15" t="str">
        <f t="shared" si="12"/>
        <v>May</v>
      </c>
      <c r="Q788" s="16">
        <v>4</v>
      </c>
    </row>
    <row r="789" spans="1:17" x14ac:dyDescent="0.25">
      <c r="A789" s="24"/>
      <c r="B789" s="18"/>
      <c r="C789" s="18"/>
      <c r="D789" s="18"/>
      <c r="E789" s="18"/>
      <c r="F789" s="18"/>
      <c r="G789" s="18"/>
      <c r="H789" s="18"/>
      <c r="I789" s="18"/>
      <c r="J789" s="18"/>
      <c r="K789" s="18"/>
      <c r="L789" s="18">
        <v>788</v>
      </c>
      <c r="M789" s="18">
        <v>424</v>
      </c>
      <c r="N789" s="18">
        <v>16</v>
      </c>
      <c r="O789" s="19">
        <v>45520</v>
      </c>
      <c r="P789" s="19" t="str">
        <f t="shared" si="12"/>
        <v>Aug</v>
      </c>
      <c r="Q789" s="20">
        <v>3</v>
      </c>
    </row>
    <row r="790" spans="1:17" x14ac:dyDescent="0.25">
      <c r="A790" s="23"/>
      <c r="B790" s="14"/>
      <c r="C790" s="14"/>
      <c r="D790" s="14"/>
      <c r="E790" s="14"/>
      <c r="F790" s="14"/>
      <c r="G790" s="14"/>
      <c r="H790" s="14"/>
      <c r="I790" s="14"/>
      <c r="J790" s="14"/>
      <c r="K790" s="14"/>
      <c r="L790" s="14">
        <v>789</v>
      </c>
      <c r="M790" s="14">
        <v>253</v>
      </c>
      <c r="N790" s="14">
        <v>33</v>
      </c>
      <c r="O790" s="15">
        <v>45512</v>
      </c>
      <c r="P790" s="15" t="str">
        <f t="shared" si="12"/>
        <v>Aug</v>
      </c>
      <c r="Q790" s="16">
        <v>7</v>
      </c>
    </row>
    <row r="791" spans="1:17" x14ac:dyDescent="0.25">
      <c r="A791" s="24"/>
      <c r="B791" s="18"/>
      <c r="C791" s="18"/>
      <c r="D791" s="18"/>
      <c r="E791" s="18"/>
      <c r="F791" s="18"/>
      <c r="G791" s="18"/>
      <c r="H791" s="18"/>
      <c r="I791" s="18"/>
      <c r="J791" s="18"/>
      <c r="K791" s="18"/>
      <c r="L791" s="18">
        <v>790</v>
      </c>
      <c r="M791" s="18">
        <v>372</v>
      </c>
      <c r="N791" s="18">
        <v>5</v>
      </c>
      <c r="O791" s="19">
        <v>45099</v>
      </c>
      <c r="P791" s="19" t="str">
        <f t="shared" si="12"/>
        <v>Jun</v>
      </c>
      <c r="Q791" s="20">
        <v>4</v>
      </c>
    </row>
    <row r="792" spans="1:17" x14ac:dyDescent="0.25">
      <c r="A792" s="23"/>
      <c r="B792" s="14"/>
      <c r="C792" s="14"/>
      <c r="D792" s="14"/>
      <c r="E792" s="14"/>
      <c r="F792" s="14"/>
      <c r="G792" s="14"/>
      <c r="H792" s="14"/>
      <c r="I792" s="14"/>
      <c r="J792" s="14"/>
      <c r="K792" s="14"/>
      <c r="L792" s="14">
        <v>791</v>
      </c>
      <c r="M792" s="14">
        <v>386</v>
      </c>
      <c r="N792" s="14">
        <v>13</v>
      </c>
      <c r="O792" s="15">
        <v>45134</v>
      </c>
      <c r="P792" s="15" t="str">
        <f t="shared" si="12"/>
        <v>Jul</v>
      </c>
      <c r="Q792" s="16">
        <v>10</v>
      </c>
    </row>
    <row r="793" spans="1:17" x14ac:dyDescent="0.25">
      <c r="A793" s="24"/>
      <c r="B793" s="18"/>
      <c r="C793" s="18"/>
      <c r="D793" s="18"/>
      <c r="E793" s="18"/>
      <c r="F793" s="18"/>
      <c r="G793" s="18"/>
      <c r="H793" s="18"/>
      <c r="I793" s="18"/>
      <c r="J793" s="18"/>
      <c r="K793" s="18"/>
      <c r="L793" s="18">
        <v>792</v>
      </c>
      <c r="M793" s="18">
        <v>28</v>
      </c>
      <c r="N793" s="18">
        <v>47</v>
      </c>
      <c r="O793" s="19">
        <v>45481</v>
      </c>
      <c r="P793" s="19" t="str">
        <f t="shared" si="12"/>
        <v>Jul</v>
      </c>
      <c r="Q793" s="20">
        <v>10</v>
      </c>
    </row>
    <row r="794" spans="1:17" x14ac:dyDescent="0.25">
      <c r="A794" s="23"/>
      <c r="B794" s="14"/>
      <c r="C794" s="14"/>
      <c r="D794" s="14"/>
      <c r="E794" s="14"/>
      <c r="F794" s="14"/>
      <c r="G794" s="14"/>
      <c r="H794" s="14"/>
      <c r="I794" s="14"/>
      <c r="J794" s="14"/>
      <c r="K794" s="14"/>
      <c r="L794" s="14">
        <v>793</v>
      </c>
      <c r="M794" s="14">
        <v>66</v>
      </c>
      <c r="N794" s="14">
        <v>7</v>
      </c>
      <c r="O794" s="15">
        <v>45148</v>
      </c>
      <c r="P794" s="15" t="str">
        <f t="shared" si="12"/>
        <v>Aug</v>
      </c>
      <c r="Q794" s="16">
        <v>8</v>
      </c>
    </row>
    <row r="795" spans="1:17" x14ac:dyDescent="0.25">
      <c r="A795" s="24"/>
      <c r="B795" s="18"/>
      <c r="C795" s="18"/>
      <c r="D795" s="18"/>
      <c r="E795" s="18"/>
      <c r="F795" s="18"/>
      <c r="G795" s="18"/>
      <c r="H795" s="18"/>
      <c r="I795" s="18"/>
      <c r="J795" s="18"/>
      <c r="K795" s="18"/>
      <c r="L795" s="18">
        <v>794</v>
      </c>
      <c r="M795" s="18">
        <v>215</v>
      </c>
      <c r="N795" s="18">
        <v>24</v>
      </c>
      <c r="O795" s="19">
        <v>45114</v>
      </c>
      <c r="P795" s="19" t="str">
        <f t="shared" si="12"/>
        <v>Jul</v>
      </c>
      <c r="Q795" s="20">
        <v>2</v>
      </c>
    </row>
    <row r="796" spans="1:17" x14ac:dyDescent="0.25">
      <c r="A796" s="23"/>
      <c r="B796" s="14"/>
      <c r="C796" s="14"/>
      <c r="D796" s="14"/>
      <c r="E796" s="14"/>
      <c r="F796" s="14"/>
      <c r="G796" s="14"/>
      <c r="H796" s="14"/>
      <c r="I796" s="14"/>
      <c r="J796" s="14"/>
      <c r="K796" s="14"/>
      <c r="L796" s="14">
        <v>795</v>
      </c>
      <c r="M796" s="14">
        <v>230</v>
      </c>
      <c r="N796" s="14">
        <v>44</v>
      </c>
      <c r="O796" s="15">
        <v>45068</v>
      </c>
      <c r="P796" s="15" t="str">
        <f t="shared" si="12"/>
        <v>May</v>
      </c>
      <c r="Q796" s="16">
        <v>3</v>
      </c>
    </row>
    <row r="797" spans="1:17" x14ac:dyDescent="0.25">
      <c r="A797" s="24"/>
      <c r="B797" s="18"/>
      <c r="C797" s="18"/>
      <c r="D797" s="18"/>
      <c r="E797" s="18"/>
      <c r="F797" s="18"/>
      <c r="G797" s="18"/>
      <c r="H797" s="18"/>
      <c r="I797" s="18"/>
      <c r="J797" s="18"/>
      <c r="K797" s="18"/>
      <c r="L797" s="18">
        <v>796</v>
      </c>
      <c r="M797" s="18">
        <v>1</v>
      </c>
      <c r="N797" s="18">
        <v>45</v>
      </c>
      <c r="O797" s="19">
        <v>45564</v>
      </c>
      <c r="P797" s="19" t="str">
        <f t="shared" si="12"/>
        <v>Sep</v>
      </c>
      <c r="Q797" s="20">
        <v>3</v>
      </c>
    </row>
    <row r="798" spans="1:17" x14ac:dyDescent="0.25">
      <c r="A798" s="23"/>
      <c r="B798" s="14"/>
      <c r="C798" s="14"/>
      <c r="D798" s="14"/>
      <c r="E798" s="14"/>
      <c r="F798" s="14"/>
      <c r="G798" s="14"/>
      <c r="H798" s="14"/>
      <c r="I798" s="14"/>
      <c r="J798" s="14"/>
      <c r="K798" s="14"/>
      <c r="L798" s="14">
        <v>797</v>
      </c>
      <c r="M798" s="14">
        <v>57</v>
      </c>
      <c r="N798" s="14">
        <v>44</v>
      </c>
      <c r="O798" s="15">
        <v>45616</v>
      </c>
      <c r="P798" s="15" t="str">
        <f t="shared" si="12"/>
        <v>Nov</v>
      </c>
      <c r="Q798" s="16">
        <v>10</v>
      </c>
    </row>
    <row r="799" spans="1:17" x14ac:dyDescent="0.25">
      <c r="A799" s="24"/>
      <c r="B799" s="18"/>
      <c r="C799" s="18"/>
      <c r="D799" s="18"/>
      <c r="E799" s="18"/>
      <c r="F799" s="18"/>
      <c r="G799" s="18"/>
      <c r="H799" s="18"/>
      <c r="I799" s="18"/>
      <c r="J799" s="18"/>
      <c r="K799" s="18"/>
      <c r="L799" s="18">
        <v>798</v>
      </c>
      <c r="M799" s="18">
        <v>239</v>
      </c>
      <c r="N799" s="18">
        <v>30</v>
      </c>
      <c r="O799" s="19">
        <v>45612</v>
      </c>
      <c r="P799" s="19" t="str">
        <f t="shared" si="12"/>
        <v>Nov</v>
      </c>
      <c r="Q799" s="20">
        <v>6</v>
      </c>
    </row>
    <row r="800" spans="1:17" x14ac:dyDescent="0.25">
      <c r="A800" s="23"/>
      <c r="B800" s="14"/>
      <c r="C800" s="14"/>
      <c r="D800" s="14"/>
      <c r="E800" s="14"/>
      <c r="F800" s="14"/>
      <c r="G800" s="14"/>
      <c r="H800" s="14"/>
      <c r="I800" s="14"/>
      <c r="J800" s="14"/>
      <c r="K800" s="14"/>
      <c r="L800" s="14">
        <v>799</v>
      </c>
      <c r="M800" s="14">
        <v>402</v>
      </c>
      <c r="N800" s="14">
        <v>3</v>
      </c>
      <c r="O800" s="15">
        <v>45079</v>
      </c>
      <c r="P800" s="15" t="str">
        <f t="shared" si="12"/>
        <v>Jun</v>
      </c>
      <c r="Q800" s="16">
        <v>10</v>
      </c>
    </row>
    <row r="801" spans="1:17" x14ac:dyDescent="0.25">
      <c r="A801" s="24"/>
      <c r="B801" s="18"/>
      <c r="C801" s="18"/>
      <c r="D801" s="18"/>
      <c r="E801" s="18"/>
      <c r="F801" s="18"/>
      <c r="G801" s="18"/>
      <c r="H801" s="18"/>
      <c r="I801" s="18"/>
      <c r="J801" s="18"/>
      <c r="K801" s="18"/>
      <c r="L801" s="18">
        <v>800</v>
      </c>
      <c r="M801" s="18">
        <v>436</v>
      </c>
      <c r="N801" s="18">
        <v>35</v>
      </c>
      <c r="O801" s="19">
        <v>45699</v>
      </c>
      <c r="P801" s="19" t="str">
        <f t="shared" si="12"/>
        <v>Feb</v>
      </c>
      <c r="Q801" s="20">
        <v>6</v>
      </c>
    </row>
    <row r="802" spans="1:17" x14ac:dyDescent="0.25">
      <c r="A802" s="23"/>
      <c r="B802" s="14"/>
      <c r="C802" s="14"/>
      <c r="D802" s="14"/>
      <c r="E802" s="14"/>
      <c r="F802" s="14"/>
      <c r="G802" s="14"/>
      <c r="H802" s="14"/>
      <c r="I802" s="14"/>
      <c r="J802" s="14"/>
      <c r="K802" s="14"/>
      <c r="L802" s="14">
        <v>801</v>
      </c>
      <c r="M802" s="14">
        <v>274</v>
      </c>
      <c r="N802" s="14">
        <v>30</v>
      </c>
      <c r="O802" s="15">
        <v>45253</v>
      </c>
      <c r="P802" s="15" t="str">
        <f t="shared" si="12"/>
        <v>Nov</v>
      </c>
      <c r="Q802" s="16">
        <v>9</v>
      </c>
    </row>
    <row r="803" spans="1:17" x14ac:dyDescent="0.25">
      <c r="A803" s="24"/>
      <c r="B803" s="18"/>
      <c r="C803" s="18"/>
      <c r="D803" s="18"/>
      <c r="E803" s="18"/>
      <c r="F803" s="18"/>
      <c r="G803" s="18"/>
      <c r="H803" s="18"/>
      <c r="I803" s="18"/>
      <c r="J803" s="18"/>
      <c r="K803" s="18"/>
      <c r="L803" s="18">
        <v>802</v>
      </c>
      <c r="M803" s="18">
        <v>342</v>
      </c>
      <c r="N803" s="18">
        <v>29</v>
      </c>
      <c r="O803" s="19">
        <v>45762</v>
      </c>
      <c r="P803" s="19" t="str">
        <f t="shared" si="12"/>
        <v>Apr</v>
      </c>
      <c r="Q803" s="20">
        <v>4</v>
      </c>
    </row>
    <row r="804" spans="1:17" x14ac:dyDescent="0.25">
      <c r="A804" s="23"/>
      <c r="B804" s="14"/>
      <c r="C804" s="14"/>
      <c r="D804" s="14"/>
      <c r="E804" s="14"/>
      <c r="F804" s="14"/>
      <c r="G804" s="14"/>
      <c r="H804" s="14"/>
      <c r="I804" s="14"/>
      <c r="J804" s="14"/>
      <c r="K804" s="14"/>
      <c r="L804" s="14">
        <v>803</v>
      </c>
      <c r="M804" s="14">
        <v>128</v>
      </c>
      <c r="N804" s="14">
        <v>9</v>
      </c>
      <c r="O804" s="15">
        <v>45381</v>
      </c>
      <c r="P804" s="15" t="str">
        <f t="shared" si="12"/>
        <v>Mar</v>
      </c>
      <c r="Q804" s="16">
        <v>4</v>
      </c>
    </row>
    <row r="805" spans="1:17" x14ac:dyDescent="0.25">
      <c r="A805" s="24"/>
      <c r="B805" s="18"/>
      <c r="C805" s="18"/>
      <c r="D805" s="18"/>
      <c r="E805" s="18"/>
      <c r="F805" s="18"/>
      <c r="G805" s="18"/>
      <c r="H805" s="18"/>
      <c r="I805" s="18"/>
      <c r="J805" s="18"/>
      <c r="K805" s="18"/>
      <c r="L805" s="18">
        <v>804</v>
      </c>
      <c r="M805" s="18">
        <v>233</v>
      </c>
      <c r="N805" s="18">
        <v>33</v>
      </c>
      <c r="O805" s="19">
        <v>45210</v>
      </c>
      <c r="P805" s="19" t="str">
        <f t="shared" si="12"/>
        <v>Oct</v>
      </c>
      <c r="Q805" s="20">
        <v>8</v>
      </c>
    </row>
    <row r="806" spans="1:17" x14ac:dyDescent="0.25">
      <c r="A806" s="23"/>
      <c r="B806" s="14"/>
      <c r="C806" s="14"/>
      <c r="D806" s="14"/>
      <c r="E806" s="14"/>
      <c r="F806" s="14"/>
      <c r="G806" s="14"/>
      <c r="H806" s="14"/>
      <c r="I806" s="14"/>
      <c r="J806" s="14"/>
      <c r="K806" s="14"/>
      <c r="L806" s="14">
        <v>805</v>
      </c>
      <c r="M806" s="14">
        <v>12</v>
      </c>
      <c r="N806" s="14">
        <v>42</v>
      </c>
      <c r="O806" s="15">
        <v>45598</v>
      </c>
      <c r="P806" s="15" t="str">
        <f t="shared" si="12"/>
        <v>Nov</v>
      </c>
      <c r="Q806" s="16">
        <v>9</v>
      </c>
    </row>
    <row r="807" spans="1:17" x14ac:dyDescent="0.25">
      <c r="A807" s="24"/>
      <c r="B807" s="18"/>
      <c r="C807" s="18"/>
      <c r="D807" s="18"/>
      <c r="E807" s="18"/>
      <c r="F807" s="18"/>
      <c r="G807" s="18"/>
      <c r="H807" s="18"/>
      <c r="I807" s="18"/>
      <c r="J807" s="18"/>
      <c r="K807" s="18"/>
      <c r="L807" s="18">
        <v>806</v>
      </c>
      <c r="M807" s="18">
        <v>28</v>
      </c>
      <c r="N807" s="18">
        <v>4</v>
      </c>
      <c r="O807" s="19">
        <v>45358</v>
      </c>
      <c r="P807" s="19" t="str">
        <f t="shared" si="12"/>
        <v>Mar</v>
      </c>
      <c r="Q807" s="20">
        <v>9</v>
      </c>
    </row>
    <row r="808" spans="1:17" x14ac:dyDescent="0.25">
      <c r="A808" s="23"/>
      <c r="B808" s="14"/>
      <c r="C808" s="14"/>
      <c r="D808" s="14"/>
      <c r="E808" s="14"/>
      <c r="F808" s="14"/>
      <c r="G808" s="14"/>
      <c r="H808" s="14"/>
      <c r="I808" s="14"/>
      <c r="J808" s="14"/>
      <c r="K808" s="14"/>
      <c r="L808" s="14">
        <v>807</v>
      </c>
      <c r="M808" s="14">
        <v>296</v>
      </c>
      <c r="N808" s="14">
        <v>2</v>
      </c>
      <c r="O808" s="15">
        <v>45351</v>
      </c>
      <c r="P808" s="15" t="str">
        <f t="shared" si="12"/>
        <v>Feb</v>
      </c>
      <c r="Q808" s="16">
        <v>5</v>
      </c>
    </row>
    <row r="809" spans="1:17" x14ac:dyDescent="0.25">
      <c r="A809" s="24"/>
      <c r="B809" s="18"/>
      <c r="C809" s="18"/>
      <c r="D809" s="18"/>
      <c r="E809" s="18"/>
      <c r="F809" s="18"/>
      <c r="G809" s="18"/>
      <c r="H809" s="18"/>
      <c r="I809" s="18"/>
      <c r="J809" s="18"/>
      <c r="K809" s="18"/>
      <c r="L809" s="18">
        <v>808</v>
      </c>
      <c r="M809" s="18">
        <v>265</v>
      </c>
      <c r="N809" s="18">
        <v>4</v>
      </c>
      <c r="O809" s="19">
        <v>45454</v>
      </c>
      <c r="P809" s="19" t="str">
        <f t="shared" si="12"/>
        <v>Jun</v>
      </c>
      <c r="Q809" s="20">
        <v>1</v>
      </c>
    </row>
    <row r="810" spans="1:17" x14ac:dyDescent="0.25">
      <c r="A810" s="23"/>
      <c r="B810" s="14"/>
      <c r="C810" s="14"/>
      <c r="D810" s="14"/>
      <c r="E810" s="14"/>
      <c r="F810" s="14"/>
      <c r="G810" s="14"/>
      <c r="H810" s="14"/>
      <c r="I810" s="14"/>
      <c r="J810" s="14"/>
      <c r="K810" s="14"/>
      <c r="L810" s="14">
        <v>809</v>
      </c>
      <c r="M810" s="14">
        <v>121</v>
      </c>
      <c r="N810" s="14">
        <v>40</v>
      </c>
      <c r="O810" s="15">
        <v>45393</v>
      </c>
      <c r="P810" s="15" t="str">
        <f t="shared" si="12"/>
        <v>Apr</v>
      </c>
      <c r="Q810" s="16">
        <v>10</v>
      </c>
    </row>
    <row r="811" spans="1:17" x14ac:dyDescent="0.25">
      <c r="A811" s="24"/>
      <c r="B811" s="18"/>
      <c r="C811" s="18"/>
      <c r="D811" s="18"/>
      <c r="E811" s="18"/>
      <c r="F811" s="18"/>
      <c r="G811" s="18"/>
      <c r="H811" s="18"/>
      <c r="I811" s="18"/>
      <c r="J811" s="18"/>
      <c r="K811" s="18"/>
      <c r="L811" s="18">
        <v>810</v>
      </c>
      <c r="M811" s="18">
        <v>204</v>
      </c>
      <c r="N811" s="18">
        <v>2</v>
      </c>
      <c r="O811" s="19">
        <v>45652</v>
      </c>
      <c r="P811" s="19" t="str">
        <f t="shared" si="12"/>
        <v>Dec</v>
      </c>
      <c r="Q811" s="20">
        <v>4</v>
      </c>
    </row>
    <row r="812" spans="1:17" x14ac:dyDescent="0.25">
      <c r="A812" s="23"/>
      <c r="B812" s="14"/>
      <c r="C812" s="14"/>
      <c r="D812" s="14"/>
      <c r="E812" s="14"/>
      <c r="F812" s="14"/>
      <c r="G812" s="14"/>
      <c r="H812" s="14"/>
      <c r="I812" s="14"/>
      <c r="J812" s="14"/>
      <c r="K812" s="14"/>
      <c r="L812" s="14">
        <v>811</v>
      </c>
      <c r="M812" s="14">
        <v>40</v>
      </c>
      <c r="N812" s="14">
        <v>19</v>
      </c>
      <c r="O812" s="15">
        <v>45716</v>
      </c>
      <c r="P812" s="15" t="str">
        <f t="shared" si="12"/>
        <v>Feb</v>
      </c>
      <c r="Q812" s="16">
        <v>1</v>
      </c>
    </row>
    <row r="813" spans="1:17" x14ac:dyDescent="0.25">
      <c r="A813" s="24"/>
      <c r="B813" s="18"/>
      <c r="C813" s="18"/>
      <c r="D813" s="18"/>
      <c r="E813" s="18"/>
      <c r="F813" s="18"/>
      <c r="G813" s="18"/>
      <c r="H813" s="18"/>
      <c r="I813" s="18"/>
      <c r="J813" s="18"/>
      <c r="K813" s="18"/>
      <c r="L813" s="18">
        <v>812</v>
      </c>
      <c r="M813" s="18">
        <v>96</v>
      </c>
      <c r="N813" s="18">
        <v>15</v>
      </c>
      <c r="O813" s="19">
        <v>45064</v>
      </c>
      <c r="P813" s="19" t="str">
        <f t="shared" si="12"/>
        <v>May</v>
      </c>
      <c r="Q813" s="20">
        <v>9</v>
      </c>
    </row>
    <row r="814" spans="1:17" x14ac:dyDescent="0.25">
      <c r="A814" s="23"/>
      <c r="B814" s="14"/>
      <c r="C814" s="14"/>
      <c r="D814" s="14"/>
      <c r="E814" s="14"/>
      <c r="F814" s="14"/>
      <c r="G814" s="14"/>
      <c r="H814" s="14"/>
      <c r="I814" s="14"/>
      <c r="J814" s="14"/>
      <c r="K814" s="14"/>
      <c r="L814" s="14">
        <v>813</v>
      </c>
      <c r="M814" s="14">
        <v>79</v>
      </c>
      <c r="N814" s="14">
        <v>23</v>
      </c>
      <c r="O814" s="15">
        <v>45270</v>
      </c>
      <c r="P814" s="15" t="str">
        <f t="shared" si="12"/>
        <v>Dec</v>
      </c>
      <c r="Q814" s="16">
        <v>1</v>
      </c>
    </row>
    <row r="815" spans="1:17" x14ac:dyDescent="0.25">
      <c r="A815" s="24"/>
      <c r="B815" s="18"/>
      <c r="C815" s="18"/>
      <c r="D815" s="18"/>
      <c r="E815" s="18"/>
      <c r="F815" s="18"/>
      <c r="G815" s="18"/>
      <c r="H815" s="18"/>
      <c r="I815" s="18"/>
      <c r="J815" s="18"/>
      <c r="K815" s="18"/>
      <c r="L815" s="18">
        <v>814</v>
      </c>
      <c r="M815" s="18">
        <v>323</v>
      </c>
      <c r="N815" s="18">
        <v>46</v>
      </c>
      <c r="O815" s="19">
        <v>45113</v>
      </c>
      <c r="P815" s="19" t="str">
        <f t="shared" si="12"/>
        <v>Jul</v>
      </c>
      <c r="Q815" s="20">
        <v>6</v>
      </c>
    </row>
    <row r="816" spans="1:17" x14ac:dyDescent="0.25">
      <c r="A816" s="23"/>
      <c r="B816" s="14"/>
      <c r="C816" s="14"/>
      <c r="D816" s="14"/>
      <c r="E816" s="14"/>
      <c r="F816" s="14"/>
      <c r="G816" s="14"/>
      <c r="H816" s="14"/>
      <c r="I816" s="14"/>
      <c r="J816" s="14"/>
      <c r="K816" s="14"/>
      <c r="L816" s="14">
        <v>815</v>
      </c>
      <c r="M816" s="14">
        <v>294</v>
      </c>
      <c r="N816" s="14">
        <v>27</v>
      </c>
      <c r="O816" s="15">
        <v>45686</v>
      </c>
      <c r="P816" s="15" t="str">
        <f t="shared" si="12"/>
        <v>Jan</v>
      </c>
      <c r="Q816" s="16">
        <v>8</v>
      </c>
    </row>
    <row r="817" spans="1:17" x14ac:dyDescent="0.25">
      <c r="A817" s="24"/>
      <c r="B817" s="18"/>
      <c r="C817" s="18"/>
      <c r="D817" s="18"/>
      <c r="E817" s="18"/>
      <c r="F817" s="18"/>
      <c r="G817" s="18"/>
      <c r="H817" s="18"/>
      <c r="I817" s="18"/>
      <c r="J817" s="18"/>
      <c r="K817" s="18"/>
      <c r="L817" s="18">
        <v>816</v>
      </c>
      <c r="M817" s="18">
        <v>383</v>
      </c>
      <c r="N817" s="18">
        <v>28</v>
      </c>
      <c r="O817" s="19">
        <v>45292</v>
      </c>
      <c r="P817" s="19" t="str">
        <f t="shared" si="12"/>
        <v>Jan</v>
      </c>
      <c r="Q817" s="20">
        <v>3</v>
      </c>
    </row>
    <row r="818" spans="1:17" x14ac:dyDescent="0.25">
      <c r="A818" s="23"/>
      <c r="B818" s="14"/>
      <c r="C818" s="14"/>
      <c r="D818" s="14"/>
      <c r="E818" s="14"/>
      <c r="F818" s="14"/>
      <c r="G818" s="14"/>
      <c r="H818" s="14"/>
      <c r="I818" s="14"/>
      <c r="J818" s="14"/>
      <c r="K818" s="14"/>
      <c r="L818" s="14">
        <v>817</v>
      </c>
      <c r="M818" s="14">
        <v>200</v>
      </c>
      <c r="N818" s="14">
        <v>48</v>
      </c>
      <c r="O818" s="15">
        <v>45500</v>
      </c>
      <c r="P818" s="15" t="str">
        <f t="shared" si="12"/>
        <v>Jul</v>
      </c>
      <c r="Q818" s="16">
        <v>9</v>
      </c>
    </row>
    <row r="819" spans="1:17" x14ac:dyDescent="0.25">
      <c r="A819" s="24"/>
      <c r="B819" s="18"/>
      <c r="C819" s="18"/>
      <c r="D819" s="18"/>
      <c r="E819" s="18"/>
      <c r="F819" s="18"/>
      <c r="G819" s="18"/>
      <c r="H819" s="18"/>
      <c r="I819" s="18"/>
      <c r="J819" s="18"/>
      <c r="K819" s="18"/>
      <c r="L819" s="18">
        <v>818</v>
      </c>
      <c r="M819" s="18">
        <v>269</v>
      </c>
      <c r="N819" s="18">
        <v>7</v>
      </c>
      <c r="O819" s="19">
        <v>45113</v>
      </c>
      <c r="P819" s="19" t="str">
        <f t="shared" si="12"/>
        <v>Jul</v>
      </c>
      <c r="Q819" s="20">
        <v>8</v>
      </c>
    </row>
    <row r="820" spans="1:17" x14ac:dyDescent="0.25">
      <c r="A820" s="23"/>
      <c r="B820" s="14"/>
      <c r="C820" s="14"/>
      <c r="D820" s="14"/>
      <c r="E820" s="14"/>
      <c r="F820" s="14"/>
      <c r="G820" s="14"/>
      <c r="H820" s="14"/>
      <c r="I820" s="14"/>
      <c r="J820" s="14"/>
      <c r="K820" s="14"/>
      <c r="L820" s="14">
        <v>819</v>
      </c>
      <c r="M820" s="14">
        <v>115</v>
      </c>
      <c r="N820" s="14">
        <v>12</v>
      </c>
      <c r="O820" s="15">
        <v>45604</v>
      </c>
      <c r="P820" s="15" t="str">
        <f t="shared" si="12"/>
        <v>Nov</v>
      </c>
      <c r="Q820" s="16">
        <v>6</v>
      </c>
    </row>
    <row r="821" spans="1:17" x14ac:dyDescent="0.25">
      <c r="A821" s="24"/>
      <c r="B821" s="18"/>
      <c r="C821" s="18"/>
      <c r="D821" s="18"/>
      <c r="E821" s="18"/>
      <c r="F821" s="18"/>
      <c r="G821" s="18"/>
      <c r="H821" s="18"/>
      <c r="I821" s="18"/>
      <c r="J821" s="18"/>
      <c r="K821" s="18"/>
      <c r="L821" s="18">
        <v>820</v>
      </c>
      <c r="M821" s="18">
        <v>228</v>
      </c>
      <c r="N821" s="18">
        <v>49</v>
      </c>
      <c r="O821" s="19">
        <v>45284</v>
      </c>
      <c r="P821" s="19" t="str">
        <f t="shared" si="12"/>
        <v>Dec</v>
      </c>
      <c r="Q821" s="20">
        <v>1</v>
      </c>
    </row>
    <row r="822" spans="1:17" x14ac:dyDescent="0.25">
      <c r="A822" s="23"/>
      <c r="B822" s="14"/>
      <c r="C822" s="14"/>
      <c r="D822" s="14"/>
      <c r="E822" s="14"/>
      <c r="F822" s="14"/>
      <c r="G822" s="14"/>
      <c r="H822" s="14"/>
      <c r="I822" s="14"/>
      <c r="J822" s="14"/>
      <c r="K822" s="14"/>
      <c r="L822" s="14">
        <v>821</v>
      </c>
      <c r="M822" s="14">
        <v>10</v>
      </c>
      <c r="N822" s="14">
        <v>49</v>
      </c>
      <c r="O822" s="15">
        <v>45455</v>
      </c>
      <c r="P822" s="15" t="str">
        <f t="shared" si="12"/>
        <v>Jun</v>
      </c>
      <c r="Q822" s="16">
        <v>9</v>
      </c>
    </row>
    <row r="823" spans="1:17" x14ac:dyDescent="0.25">
      <c r="A823" s="24"/>
      <c r="B823" s="18"/>
      <c r="C823" s="18"/>
      <c r="D823" s="18"/>
      <c r="E823" s="18"/>
      <c r="F823" s="18"/>
      <c r="G823" s="18"/>
      <c r="H823" s="18"/>
      <c r="I823" s="18"/>
      <c r="J823" s="18"/>
      <c r="K823" s="18"/>
      <c r="L823" s="18">
        <v>822</v>
      </c>
      <c r="M823" s="18">
        <v>68</v>
      </c>
      <c r="N823" s="18">
        <v>28</v>
      </c>
      <c r="O823" s="19">
        <v>45238</v>
      </c>
      <c r="P823" s="19" t="str">
        <f t="shared" si="12"/>
        <v>Nov</v>
      </c>
      <c r="Q823" s="20">
        <v>3</v>
      </c>
    </row>
    <row r="824" spans="1:17" x14ac:dyDescent="0.25">
      <c r="A824" s="23"/>
      <c r="B824" s="14"/>
      <c r="C824" s="14"/>
      <c r="D824" s="14"/>
      <c r="E824" s="14"/>
      <c r="F824" s="14"/>
      <c r="G824" s="14"/>
      <c r="H824" s="14"/>
      <c r="I824" s="14"/>
      <c r="J824" s="14"/>
      <c r="K824" s="14"/>
      <c r="L824" s="14">
        <v>823</v>
      </c>
      <c r="M824" s="14">
        <v>151</v>
      </c>
      <c r="N824" s="14">
        <v>7</v>
      </c>
      <c r="O824" s="15">
        <v>45097</v>
      </c>
      <c r="P824" s="15" t="str">
        <f t="shared" si="12"/>
        <v>Jun</v>
      </c>
      <c r="Q824" s="16">
        <v>9</v>
      </c>
    </row>
    <row r="825" spans="1:17" x14ac:dyDescent="0.25">
      <c r="A825" s="24"/>
      <c r="B825" s="18"/>
      <c r="C825" s="18"/>
      <c r="D825" s="18"/>
      <c r="E825" s="18"/>
      <c r="F825" s="18"/>
      <c r="G825" s="18"/>
      <c r="H825" s="18"/>
      <c r="I825" s="18"/>
      <c r="J825" s="18"/>
      <c r="K825" s="18"/>
      <c r="L825" s="18">
        <v>824</v>
      </c>
      <c r="M825" s="18">
        <v>211</v>
      </c>
      <c r="N825" s="18">
        <v>3</v>
      </c>
      <c r="O825" s="19">
        <v>45660</v>
      </c>
      <c r="P825" s="19" t="str">
        <f t="shared" si="12"/>
        <v>Jan</v>
      </c>
      <c r="Q825" s="20">
        <v>7</v>
      </c>
    </row>
    <row r="826" spans="1:17" x14ac:dyDescent="0.25">
      <c r="A826" s="23"/>
      <c r="B826" s="14"/>
      <c r="C826" s="14"/>
      <c r="D826" s="14"/>
      <c r="E826" s="14"/>
      <c r="F826" s="14"/>
      <c r="G826" s="14"/>
      <c r="H826" s="14"/>
      <c r="I826" s="14"/>
      <c r="J826" s="14"/>
      <c r="K826" s="14"/>
      <c r="L826" s="14">
        <v>825</v>
      </c>
      <c r="M826" s="14">
        <v>432</v>
      </c>
      <c r="N826" s="14">
        <v>16</v>
      </c>
      <c r="O826" s="15">
        <v>45265</v>
      </c>
      <c r="P826" s="15" t="str">
        <f t="shared" si="12"/>
        <v>Dec</v>
      </c>
      <c r="Q826" s="16">
        <v>8</v>
      </c>
    </row>
    <row r="827" spans="1:17" x14ac:dyDescent="0.25">
      <c r="A827" s="24"/>
      <c r="B827" s="18"/>
      <c r="C827" s="18"/>
      <c r="D827" s="18"/>
      <c r="E827" s="18"/>
      <c r="F827" s="18"/>
      <c r="G827" s="18"/>
      <c r="H827" s="18"/>
      <c r="I827" s="18"/>
      <c r="J827" s="18"/>
      <c r="K827" s="18"/>
      <c r="L827" s="18">
        <v>826</v>
      </c>
      <c r="M827" s="18">
        <v>203</v>
      </c>
      <c r="N827" s="18">
        <v>27</v>
      </c>
      <c r="O827" s="19">
        <v>45173</v>
      </c>
      <c r="P827" s="19" t="str">
        <f t="shared" si="12"/>
        <v>Sep</v>
      </c>
      <c r="Q827" s="20">
        <v>5</v>
      </c>
    </row>
    <row r="828" spans="1:17" x14ac:dyDescent="0.25">
      <c r="A828" s="23"/>
      <c r="B828" s="14"/>
      <c r="C828" s="14"/>
      <c r="D828" s="14"/>
      <c r="E828" s="14"/>
      <c r="F828" s="14"/>
      <c r="G828" s="14"/>
      <c r="H828" s="14"/>
      <c r="I828" s="14"/>
      <c r="J828" s="14"/>
      <c r="K828" s="14"/>
      <c r="L828" s="14">
        <v>827</v>
      </c>
      <c r="M828" s="14">
        <v>336</v>
      </c>
      <c r="N828" s="14">
        <v>43</v>
      </c>
      <c r="O828" s="15">
        <v>45490</v>
      </c>
      <c r="P828" s="15" t="str">
        <f t="shared" si="12"/>
        <v>Jul</v>
      </c>
      <c r="Q828" s="16">
        <v>3</v>
      </c>
    </row>
    <row r="829" spans="1:17" x14ac:dyDescent="0.25">
      <c r="A829" s="24"/>
      <c r="B829" s="18"/>
      <c r="C829" s="18"/>
      <c r="D829" s="18"/>
      <c r="E829" s="18"/>
      <c r="F829" s="18"/>
      <c r="G829" s="18"/>
      <c r="H829" s="18"/>
      <c r="I829" s="18"/>
      <c r="J829" s="18"/>
      <c r="K829" s="18"/>
      <c r="L829" s="18">
        <v>828</v>
      </c>
      <c r="M829" s="18">
        <v>431</v>
      </c>
      <c r="N829" s="18">
        <v>22</v>
      </c>
      <c r="O829" s="19">
        <v>45487</v>
      </c>
      <c r="P829" s="19" t="str">
        <f t="shared" si="12"/>
        <v>Jul</v>
      </c>
      <c r="Q829" s="20">
        <v>6</v>
      </c>
    </row>
    <row r="830" spans="1:17" x14ac:dyDescent="0.25">
      <c r="A830" s="23"/>
      <c r="B830" s="14"/>
      <c r="C830" s="14"/>
      <c r="D830" s="14"/>
      <c r="E830" s="14"/>
      <c r="F830" s="14"/>
      <c r="G830" s="14"/>
      <c r="H830" s="14"/>
      <c r="I830" s="14"/>
      <c r="J830" s="14"/>
      <c r="K830" s="14"/>
      <c r="L830" s="14">
        <v>829</v>
      </c>
      <c r="M830" s="14">
        <v>136</v>
      </c>
      <c r="N830" s="14">
        <v>6</v>
      </c>
      <c r="O830" s="15">
        <v>45414</v>
      </c>
      <c r="P830" s="15" t="str">
        <f t="shared" si="12"/>
        <v>May</v>
      </c>
      <c r="Q830" s="16">
        <v>2</v>
      </c>
    </row>
    <row r="831" spans="1:17" x14ac:dyDescent="0.25">
      <c r="A831" s="24"/>
      <c r="B831" s="18"/>
      <c r="C831" s="18"/>
      <c r="D831" s="18"/>
      <c r="E831" s="18"/>
      <c r="F831" s="18"/>
      <c r="G831" s="18"/>
      <c r="H831" s="18"/>
      <c r="I831" s="18"/>
      <c r="J831" s="18"/>
      <c r="K831" s="18"/>
      <c r="L831" s="18">
        <v>830</v>
      </c>
      <c r="M831" s="18">
        <v>498</v>
      </c>
      <c r="N831" s="18">
        <v>34</v>
      </c>
      <c r="O831" s="19">
        <v>45254</v>
      </c>
      <c r="P831" s="19" t="str">
        <f t="shared" si="12"/>
        <v>Nov</v>
      </c>
      <c r="Q831" s="20">
        <v>9</v>
      </c>
    </row>
    <row r="832" spans="1:17" x14ac:dyDescent="0.25">
      <c r="A832" s="23"/>
      <c r="B832" s="14"/>
      <c r="C832" s="14"/>
      <c r="D832" s="14"/>
      <c r="E832" s="14"/>
      <c r="F832" s="14"/>
      <c r="G832" s="14"/>
      <c r="H832" s="14"/>
      <c r="I832" s="14"/>
      <c r="J832" s="14"/>
      <c r="K832" s="14"/>
      <c r="L832" s="14">
        <v>831</v>
      </c>
      <c r="M832" s="14">
        <v>283</v>
      </c>
      <c r="N832" s="14">
        <v>32</v>
      </c>
      <c r="O832" s="15">
        <v>45101</v>
      </c>
      <c r="P832" s="15" t="str">
        <f t="shared" si="12"/>
        <v>Jun</v>
      </c>
      <c r="Q832" s="16">
        <v>10</v>
      </c>
    </row>
    <row r="833" spans="1:17" x14ac:dyDescent="0.25">
      <c r="A833" s="24"/>
      <c r="B833" s="18"/>
      <c r="C833" s="18"/>
      <c r="D833" s="18"/>
      <c r="E833" s="18"/>
      <c r="F833" s="18"/>
      <c r="G833" s="18"/>
      <c r="H833" s="18"/>
      <c r="I833" s="18"/>
      <c r="J833" s="18"/>
      <c r="K833" s="18"/>
      <c r="L833" s="18">
        <v>832</v>
      </c>
      <c r="M833" s="18">
        <v>197</v>
      </c>
      <c r="N833" s="18">
        <v>48</v>
      </c>
      <c r="O833" s="19">
        <v>45459</v>
      </c>
      <c r="P833" s="19" t="str">
        <f t="shared" si="12"/>
        <v>Jun</v>
      </c>
      <c r="Q833" s="20">
        <v>4</v>
      </c>
    </row>
    <row r="834" spans="1:17" x14ac:dyDescent="0.25">
      <c r="A834" s="23"/>
      <c r="B834" s="14"/>
      <c r="C834" s="14"/>
      <c r="D834" s="14"/>
      <c r="E834" s="14"/>
      <c r="F834" s="14"/>
      <c r="G834" s="14"/>
      <c r="H834" s="14"/>
      <c r="I834" s="14"/>
      <c r="J834" s="14"/>
      <c r="K834" s="14"/>
      <c r="L834" s="14">
        <v>833</v>
      </c>
      <c r="M834" s="14">
        <v>105</v>
      </c>
      <c r="N834" s="14">
        <v>1</v>
      </c>
      <c r="O834" s="15">
        <v>45622</v>
      </c>
      <c r="P834" s="15" t="str">
        <f t="shared" si="12"/>
        <v>Nov</v>
      </c>
      <c r="Q834" s="16">
        <v>7</v>
      </c>
    </row>
    <row r="835" spans="1:17" x14ac:dyDescent="0.25">
      <c r="A835" s="24"/>
      <c r="B835" s="18"/>
      <c r="C835" s="18"/>
      <c r="D835" s="18"/>
      <c r="E835" s="18"/>
      <c r="F835" s="18"/>
      <c r="G835" s="18"/>
      <c r="H835" s="18"/>
      <c r="I835" s="18"/>
      <c r="J835" s="18"/>
      <c r="K835" s="18"/>
      <c r="L835" s="18">
        <v>834</v>
      </c>
      <c r="M835" s="18">
        <v>23</v>
      </c>
      <c r="N835" s="18">
        <v>13</v>
      </c>
      <c r="O835" s="19">
        <v>45650</v>
      </c>
      <c r="P835" s="19" t="str">
        <f t="shared" ref="P835:P898" si="13">TEXT(O835,"mmm")</f>
        <v>Dec</v>
      </c>
      <c r="Q835" s="20">
        <v>9</v>
      </c>
    </row>
    <row r="836" spans="1:17" x14ac:dyDescent="0.25">
      <c r="A836" s="23"/>
      <c r="B836" s="14"/>
      <c r="C836" s="14"/>
      <c r="D836" s="14"/>
      <c r="E836" s="14"/>
      <c r="F836" s="14"/>
      <c r="G836" s="14"/>
      <c r="H836" s="14"/>
      <c r="I836" s="14"/>
      <c r="J836" s="14"/>
      <c r="K836" s="14"/>
      <c r="L836" s="14">
        <v>835</v>
      </c>
      <c r="M836" s="14">
        <v>473</v>
      </c>
      <c r="N836" s="14">
        <v>23</v>
      </c>
      <c r="O836" s="15">
        <v>45148</v>
      </c>
      <c r="P836" s="15" t="str">
        <f t="shared" si="13"/>
        <v>Aug</v>
      </c>
      <c r="Q836" s="16">
        <v>2</v>
      </c>
    </row>
    <row r="837" spans="1:17" x14ac:dyDescent="0.25">
      <c r="A837" s="24"/>
      <c r="B837" s="18"/>
      <c r="C837" s="18"/>
      <c r="D837" s="18"/>
      <c r="E837" s="18"/>
      <c r="F837" s="18"/>
      <c r="G837" s="18"/>
      <c r="H837" s="18"/>
      <c r="I837" s="18"/>
      <c r="J837" s="18"/>
      <c r="K837" s="18"/>
      <c r="L837" s="18">
        <v>836</v>
      </c>
      <c r="M837" s="18">
        <v>19</v>
      </c>
      <c r="N837" s="18">
        <v>5</v>
      </c>
      <c r="O837" s="19">
        <v>45121</v>
      </c>
      <c r="P837" s="19" t="str">
        <f t="shared" si="13"/>
        <v>Jul</v>
      </c>
      <c r="Q837" s="20">
        <v>4</v>
      </c>
    </row>
    <row r="838" spans="1:17" x14ac:dyDescent="0.25">
      <c r="A838" s="23"/>
      <c r="B838" s="14"/>
      <c r="C838" s="14"/>
      <c r="D838" s="14"/>
      <c r="E838" s="14"/>
      <c r="F838" s="14"/>
      <c r="G838" s="14"/>
      <c r="H838" s="14"/>
      <c r="I838" s="14"/>
      <c r="J838" s="14"/>
      <c r="K838" s="14"/>
      <c r="L838" s="14">
        <v>837</v>
      </c>
      <c r="M838" s="14">
        <v>346</v>
      </c>
      <c r="N838" s="14">
        <v>47</v>
      </c>
      <c r="O838" s="15">
        <v>45532</v>
      </c>
      <c r="P838" s="15" t="str">
        <f t="shared" si="13"/>
        <v>Aug</v>
      </c>
      <c r="Q838" s="16">
        <v>6</v>
      </c>
    </row>
    <row r="839" spans="1:17" x14ac:dyDescent="0.25">
      <c r="A839" s="24"/>
      <c r="B839" s="18"/>
      <c r="C839" s="18"/>
      <c r="D839" s="18"/>
      <c r="E839" s="18"/>
      <c r="F839" s="18"/>
      <c r="G839" s="18"/>
      <c r="H839" s="18"/>
      <c r="I839" s="18"/>
      <c r="J839" s="18"/>
      <c r="K839" s="18"/>
      <c r="L839" s="18">
        <v>838</v>
      </c>
      <c r="M839" s="18">
        <v>392</v>
      </c>
      <c r="N839" s="18">
        <v>21</v>
      </c>
      <c r="O839" s="19">
        <v>45236</v>
      </c>
      <c r="P839" s="19" t="str">
        <f t="shared" si="13"/>
        <v>Nov</v>
      </c>
      <c r="Q839" s="20">
        <v>1</v>
      </c>
    </row>
    <row r="840" spans="1:17" x14ac:dyDescent="0.25">
      <c r="A840" s="23"/>
      <c r="B840" s="14"/>
      <c r="C840" s="14"/>
      <c r="D840" s="14"/>
      <c r="E840" s="14"/>
      <c r="F840" s="14"/>
      <c r="G840" s="14"/>
      <c r="H840" s="14"/>
      <c r="I840" s="14"/>
      <c r="J840" s="14"/>
      <c r="K840" s="14"/>
      <c r="L840" s="14">
        <v>839</v>
      </c>
      <c r="M840" s="14">
        <v>25</v>
      </c>
      <c r="N840" s="14">
        <v>43</v>
      </c>
      <c r="O840" s="15">
        <v>45413</v>
      </c>
      <c r="P840" s="15" t="str">
        <f t="shared" si="13"/>
        <v>May</v>
      </c>
      <c r="Q840" s="16">
        <v>5</v>
      </c>
    </row>
    <row r="841" spans="1:17" x14ac:dyDescent="0.25">
      <c r="A841" s="24"/>
      <c r="B841" s="18"/>
      <c r="C841" s="18"/>
      <c r="D841" s="18"/>
      <c r="E841" s="18"/>
      <c r="F841" s="18"/>
      <c r="G841" s="18"/>
      <c r="H841" s="18"/>
      <c r="I841" s="18"/>
      <c r="J841" s="18"/>
      <c r="K841" s="18"/>
      <c r="L841" s="18">
        <v>840</v>
      </c>
      <c r="M841" s="18">
        <v>250</v>
      </c>
      <c r="N841" s="18">
        <v>16</v>
      </c>
      <c r="O841" s="19">
        <v>45154</v>
      </c>
      <c r="P841" s="19" t="str">
        <f t="shared" si="13"/>
        <v>Aug</v>
      </c>
      <c r="Q841" s="20">
        <v>1</v>
      </c>
    </row>
    <row r="842" spans="1:17" x14ac:dyDescent="0.25">
      <c r="A842" s="23"/>
      <c r="B842" s="14"/>
      <c r="C842" s="14"/>
      <c r="D842" s="14"/>
      <c r="E842" s="14"/>
      <c r="F842" s="14"/>
      <c r="G842" s="14"/>
      <c r="H842" s="14"/>
      <c r="I842" s="14"/>
      <c r="J842" s="14"/>
      <c r="K842" s="14"/>
      <c r="L842" s="14">
        <v>841</v>
      </c>
      <c r="M842" s="14">
        <v>314</v>
      </c>
      <c r="N842" s="14">
        <v>9</v>
      </c>
      <c r="O842" s="15">
        <v>45242</v>
      </c>
      <c r="P842" s="15" t="str">
        <f t="shared" si="13"/>
        <v>Nov</v>
      </c>
      <c r="Q842" s="16">
        <v>4</v>
      </c>
    </row>
    <row r="843" spans="1:17" x14ac:dyDescent="0.25">
      <c r="A843" s="24"/>
      <c r="B843" s="18"/>
      <c r="C843" s="18"/>
      <c r="D843" s="18"/>
      <c r="E843" s="18"/>
      <c r="F843" s="18"/>
      <c r="G843" s="18"/>
      <c r="H843" s="18"/>
      <c r="I843" s="18"/>
      <c r="J843" s="18"/>
      <c r="K843" s="18"/>
      <c r="L843" s="18">
        <v>842</v>
      </c>
      <c r="M843" s="18">
        <v>365</v>
      </c>
      <c r="N843" s="18">
        <v>18</v>
      </c>
      <c r="O843" s="19">
        <v>45387</v>
      </c>
      <c r="P843" s="19" t="str">
        <f t="shared" si="13"/>
        <v>Apr</v>
      </c>
      <c r="Q843" s="20">
        <v>3</v>
      </c>
    </row>
    <row r="844" spans="1:17" x14ac:dyDescent="0.25">
      <c r="A844" s="23"/>
      <c r="B844" s="14"/>
      <c r="C844" s="14"/>
      <c r="D844" s="14"/>
      <c r="E844" s="14"/>
      <c r="F844" s="14"/>
      <c r="G844" s="14"/>
      <c r="H844" s="14"/>
      <c r="I844" s="14"/>
      <c r="J844" s="14"/>
      <c r="K844" s="14"/>
      <c r="L844" s="14">
        <v>843</v>
      </c>
      <c r="M844" s="14">
        <v>358</v>
      </c>
      <c r="N844" s="14">
        <v>15</v>
      </c>
      <c r="O844" s="15">
        <v>45463</v>
      </c>
      <c r="P844" s="15" t="str">
        <f t="shared" si="13"/>
        <v>Jun</v>
      </c>
      <c r="Q844" s="16">
        <v>5</v>
      </c>
    </row>
    <row r="845" spans="1:17" x14ac:dyDescent="0.25">
      <c r="A845" s="24"/>
      <c r="B845" s="18"/>
      <c r="C845" s="18"/>
      <c r="D845" s="18"/>
      <c r="E845" s="18"/>
      <c r="F845" s="18"/>
      <c r="G845" s="18"/>
      <c r="H845" s="18"/>
      <c r="I845" s="18"/>
      <c r="J845" s="18"/>
      <c r="K845" s="18"/>
      <c r="L845" s="18">
        <v>844</v>
      </c>
      <c r="M845" s="18">
        <v>163</v>
      </c>
      <c r="N845" s="18">
        <v>44</v>
      </c>
      <c r="O845" s="19">
        <v>45189</v>
      </c>
      <c r="P845" s="19" t="str">
        <f t="shared" si="13"/>
        <v>Sep</v>
      </c>
      <c r="Q845" s="20">
        <v>3</v>
      </c>
    </row>
    <row r="846" spans="1:17" x14ac:dyDescent="0.25">
      <c r="A846" s="23"/>
      <c r="B846" s="14"/>
      <c r="C846" s="14"/>
      <c r="D846" s="14"/>
      <c r="E846" s="14"/>
      <c r="F846" s="14"/>
      <c r="G846" s="14"/>
      <c r="H846" s="14"/>
      <c r="I846" s="14"/>
      <c r="J846" s="14"/>
      <c r="K846" s="14"/>
      <c r="L846" s="14">
        <v>845</v>
      </c>
      <c r="M846" s="14">
        <v>210</v>
      </c>
      <c r="N846" s="14">
        <v>5</v>
      </c>
      <c r="O846" s="15">
        <v>45738</v>
      </c>
      <c r="P846" s="15" t="str">
        <f t="shared" si="13"/>
        <v>Mar</v>
      </c>
      <c r="Q846" s="16">
        <v>2</v>
      </c>
    </row>
    <row r="847" spans="1:17" x14ac:dyDescent="0.25">
      <c r="A847" s="24"/>
      <c r="B847" s="18"/>
      <c r="C847" s="18"/>
      <c r="D847" s="18"/>
      <c r="E847" s="18"/>
      <c r="F847" s="18"/>
      <c r="G847" s="18"/>
      <c r="H847" s="18"/>
      <c r="I847" s="18"/>
      <c r="J847" s="18"/>
      <c r="K847" s="18"/>
      <c r="L847" s="18">
        <v>846</v>
      </c>
      <c r="M847" s="18">
        <v>480</v>
      </c>
      <c r="N847" s="18">
        <v>30</v>
      </c>
      <c r="O847" s="19">
        <v>45167</v>
      </c>
      <c r="P847" s="19" t="str">
        <f t="shared" si="13"/>
        <v>Aug</v>
      </c>
      <c r="Q847" s="20">
        <v>5</v>
      </c>
    </row>
    <row r="848" spans="1:17" x14ac:dyDescent="0.25">
      <c r="A848" s="23"/>
      <c r="B848" s="14"/>
      <c r="C848" s="14"/>
      <c r="D848" s="14"/>
      <c r="E848" s="14"/>
      <c r="F848" s="14"/>
      <c r="G848" s="14"/>
      <c r="H848" s="14"/>
      <c r="I848" s="14"/>
      <c r="J848" s="14"/>
      <c r="K848" s="14"/>
      <c r="L848" s="14">
        <v>847</v>
      </c>
      <c r="M848" s="14">
        <v>188</v>
      </c>
      <c r="N848" s="14">
        <v>14</v>
      </c>
      <c r="O848" s="15">
        <v>45237</v>
      </c>
      <c r="P848" s="15" t="str">
        <f t="shared" si="13"/>
        <v>Nov</v>
      </c>
      <c r="Q848" s="16">
        <v>9</v>
      </c>
    </row>
    <row r="849" spans="1:17" x14ac:dyDescent="0.25">
      <c r="A849" s="24"/>
      <c r="B849" s="18"/>
      <c r="C849" s="18"/>
      <c r="D849" s="18"/>
      <c r="E849" s="18"/>
      <c r="F849" s="18"/>
      <c r="G849" s="18"/>
      <c r="H849" s="18"/>
      <c r="I849" s="18"/>
      <c r="J849" s="18"/>
      <c r="K849" s="18"/>
      <c r="L849" s="18">
        <v>848</v>
      </c>
      <c r="M849" s="18">
        <v>291</v>
      </c>
      <c r="N849" s="18">
        <v>9</v>
      </c>
      <c r="O849" s="19">
        <v>45731</v>
      </c>
      <c r="P849" s="19" t="str">
        <f t="shared" si="13"/>
        <v>Mar</v>
      </c>
      <c r="Q849" s="20">
        <v>9</v>
      </c>
    </row>
    <row r="850" spans="1:17" x14ac:dyDescent="0.25">
      <c r="A850" s="23"/>
      <c r="B850" s="14"/>
      <c r="C850" s="14"/>
      <c r="D850" s="14"/>
      <c r="E850" s="14"/>
      <c r="F850" s="14"/>
      <c r="G850" s="14"/>
      <c r="H850" s="14"/>
      <c r="I850" s="14"/>
      <c r="J850" s="14"/>
      <c r="K850" s="14"/>
      <c r="L850" s="14">
        <v>849</v>
      </c>
      <c r="M850" s="14">
        <v>489</v>
      </c>
      <c r="N850" s="14">
        <v>8</v>
      </c>
      <c r="O850" s="15">
        <v>45235</v>
      </c>
      <c r="P850" s="15" t="str">
        <f t="shared" si="13"/>
        <v>Nov</v>
      </c>
      <c r="Q850" s="16">
        <v>3</v>
      </c>
    </row>
    <row r="851" spans="1:17" x14ac:dyDescent="0.25">
      <c r="A851" s="24"/>
      <c r="B851" s="18"/>
      <c r="C851" s="18"/>
      <c r="D851" s="18"/>
      <c r="E851" s="18"/>
      <c r="F851" s="18"/>
      <c r="G851" s="18"/>
      <c r="H851" s="18"/>
      <c r="I851" s="18"/>
      <c r="J851" s="18"/>
      <c r="K851" s="18"/>
      <c r="L851" s="18">
        <v>850</v>
      </c>
      <c r="M851" s="18">
        <v>45</v>
      </c>
      <c r="N851" s="18">
        <v>23</v>
      </c>
      <c r="O851" s="19">
        <v>45519</v>
      </c>
      <c r="P851" s="19" t="str">
        <f t="shared" si="13"/>
        <v>Aug</v>
      </c>
      <c r="Q851" s="20">
        <v>3</v>
      </c>
    </row>
    <row r="852" spans="1:17" x14ac:dyDescent="0.25">
      <c r="A852" s="23"/>
      <c r="B852" s="14"/>
      <c r="C852" s="14"/>
      <c r="D852" s="14"/>
      <c r="E852" s="14"/>
      <c r="F852" s="14"/>
      <c r="G852" s="14"/>
      <c r="H852" s="14"/>
      <c r="I852" s="14"/>
      <c r="J852" s="14"/>
      <c r="K852" s="14"/>
      <c r="L852" s="14">
        <v>851</v>
      </c>
      <c r="M852" s="14">
        <v>310</v>
      </c>
      <c r="N852" s="14">
        <v>18</v>
      </c>
      <c r="O852" s="15">
        <v>45739</v>
      </c>
      <c r="P852" s="15" t="str">
        <f t="shared" si="13"/>
        <v>Mar</v>
      </c>
      <c r="Q852" s="16">
        <v>10</v>
      </c>
    </row>
    <row r="853" spans="1:17" x14ac:dyDescent="0.25">
      <c r="A853" s="24"/>
      <c r="B853" s="18"/>
      <c r="C853" s="18"/>
      <c r="D853" s="18"/>
      <c r="E853" s="18"/>
      <c r="F853" s="18"/>
      <c r="G853" s="18"/>
      <c r="H853" s="18"/>
      <c r="I853" s="18"/>
      <c r="J853" s="18"/>
      <c r="K853" s="18"/>
      <c r="L853" s="18">
        <v>852</v>
      </c>
      <c r="M853" s="18">
        <v>175</v>
      </c>
      <c r="N853" s="18">
        <v>31</v>
      </c>
      <c r="O853" s="19">
        <v>45747</v>
      </c>
      <c r="P853" s="19" t="str">
        <f t="shared" si="13"/>
        <v>Mar</v>
      </c>
      <c r="Q853" s="20">
        <v>8</v>
      </c>
    </row>
    <row r="854" spans="1:17" x14ac:dyDescent="0.25">
      <c r="A854" s="23"/>
      <c r="B854" s="14"/>
      <c r="C854" s="14"/>
      <c r="D854" s="14"/>
      <c r="E854" s="14"/>
      <c r="F854" s="14"/>
      <c r="G854" s="14"/>
      <c r="H854" s="14"/>
      <c r="I854" s="14"/>
      <c r="J854" s="14"/>
      <c r="K854" s="14"/>
      <c r="L854" s="14">
        <v>853</v>
      </c>
      <c r="M854" s="14">
        <v>328</v>
      </c>
      <c r="N854" s="14">
        <v>34</v>
      </c>
      <c r="O854" s="15">
        <v>45153</v>
      </c>
      <c r="P854" s="15" t="str">
        <f t="shared" si="13"/>
        <v>Aug</v>
      </c>
      <c r="Q854" s="16">
        <v>1</v>
      </c>
    </row>
    <row r="855" spans="1:17" x14ac:dyDescent="0.25">
      <c r="A855" s="24"/>
      <c r="B855" s="18"/>
      <c r="C855" s="18"/>
      <c r="D855" s="18"/>
      <c r="E855" s="18"/>
      <c r="F855" s="18"/>
      <c r="G855" s="18"/>
      <c r="H855" s="18"/>
      <c r="I855" s="18"/>
      <c r="J855" s="18"/>
      <c r="K855" s="18"/>
      <c r="L855" s="18">
        <v>854</v>
      </c>
      <c r="M855" s="18">
        <v>380</v>
      </c>
      <c r="N855" s="18">
        <v>30</v>
      </c>
      <c r="O855" s="19">
        <v>45271</v>
      </c>
      <c r="P855" s="19" t="str">
        <f t="shared" si="13"/>
        <v>Dec</v>
      </c>
      <c r="Q855" s="20">
        <v>7</v>
      </c>
    </row>
    <row r="856" spans="1:17" x14ac:dyDescent="0.25">
      <c r="A856" s="23"/>
      <c r="B856" s="14"/>
      <c r="C856" s="14"/>
      <c r="D856" s="14"/>
      <c r="E856" s="14"/>
      <c r="F856" s="14"/>
      <c r="G856" s="14"/>
      <c r="H856" s="14"/>
      <c r="I856" s="14"/>
      <c r="J856" s="14"/>
      <c r="K856" s="14"/>
      <c r="L856" s="14">
        <v>855</v>
      </c>
      <c r="M856" s="14">
        <v>282</v>
      </c>
      <c r="N856" s="14">
        <v>22</v>
      </c>
      <c r="O856" s="15">
        <v>45311</v>
      </c>
      <c r="P856" s="15" t="str">
        <f t="shared" si="13"/>
        <v>Jan</v>
      </c>
      <c r="Q856" s="16">
        <v>10</v>
      </c>
    </row>
    <row r="857" spans="1:17" x14ac:dyDescent="0.25">
      <c r="A857" s="24"/>
      <c r="B857" s="18"/>
      <c r="C857" s="18"/>
      <c r="D857" s="18"/>
      <c r="E857" s="18"/>
      <c r="F857" s="18"/>
      <c r="G857" s="18"/>
      <c r="H857" s="18"/>
      <c r="I857" s="18"/>
      <c r="J857" s="18"/>
      <c r="K857" s="18"/>
      <c r="L857" s="18">
        <v>856</v>
      </c>
      <c r="M857" s="18">
        <v>205</v>
      </c>
      <c r="N857" s="18">
        <v>38</v>
      </c>
      <c r="O857" s="19">
        <v>45039</v>
      </c>
      <c r="P857" s="19" t="str">
        <f t="shared" si="13"/>
        <v>Apr</v>
      </c>
      <c r="Q857" s="20">
        <v>2</v>
      </c>
    </row>
    <row r="858" spans="1:17" x14ac:dyDescent="0.25">
      <c r="A858" s="23"/>
      <c r="B858" s="14"/>
      <c r="C858" s="14"/>
      <c r="D858" s="14"/>
      <c r="E858" s="14"/>
      <c r="F858" s="14"/>
      <c r="G858" s="14"/>
      <c r="H858" s="14"/>
      <c r="I858" s="14"/>
      <c r="J858" s="14"/>
      <c r="K858" s="14"/>
      <c r="L858" s="14">
        <v>857</v>
      </c>
      <c r="M858" s="14">
        <v>3</v>
      </c>
      <c r="N858" s="14">
        <v>42</v>
      </c>
      <c r="O858" s="15">
        <v>45523</v>
      </c>
      <c r="P858" s="15" t="str">
        <f t="shared" si="13"/>
        <v>Aug</v>
      </c>
      <c r="Q858" s="16">
        <v>8</v>
      </c>
    </row>
    <row r="859" spans="1:17" x14ac:dyDescent="0.25">
      <c r="A859" s="24"/>
      <c r="B859" s="18"/>
      <c r="C859" s="18"/>
      <c r="D859" s="18"/>
      <c r="E859" s="18"/>
      <c r="F859" s="18"/>
      <c r="G859" s="18"/>
      <c r="H859" s="18"/>
      <c r="I859" s="18"/>
      <c r="J859" s="18"/>
      <c r="K859" s="18"/>
      <c r="L859" s="18">
        <v>858</v>
      </c>
      <c r="M859" s="18">
        <v>103</v>
      </c>
      <c r="N859" s="18">
        <v>44</v>
      </c>
      <c r="O859" s="19">
        <v>45766</v>
      </c>
      <c r="P859" s="19" t="str">
        <f t="shared" si="13"/>
        <v>Apr</v>
      </c>
      <c r="Q859" s="20">
        <v>1</v>
      </c>
    </row>
    <row r="860" spans="1:17" x14ac:dyDescent="0.25">
      <c r="A860" s="23"/>
      <c r="B860" s="14"/>
      <c r="C860" s="14"/>
      <c r="D860" s="14"/>
      <c r="E860" s="14"/>
      <c r="F860" s="14"/>
      <c r="G860" s="14"/>
      <c r="H860" s="14"/>
      <c r="I860" s="14"/>
      <c r="J860" s="14"/>
      <c r="K860" s="14"/>
      <c r="L860" s="14">
        <v>859</v>
      </c>
      <c r="M860" s="14">
        <v>302</v>
      </c>
      <c r="N860" s="14">
        <v>32</v>
      </c>
      <c r="O860" s="15">
        <v>45092</v>
      </c>
      <c r="P860" s="15" t="str">
        <f t="shared" si="13"/>
        <v>Jun</v>
      </c>
      <c r="Q860" s="16">
        <v>4</v>
      </c>
    </row>
    <row r="861" spans="1:17" x14ac:dyDescent="0.25">
      <c r="A861" s="24"/>
      <c r="B861" s="18"/>
      <c r="C861" s="18"/>
      <c r="D861" s="18"/>
      <c r="E861" s="18"/>
      <c r="F861" s="18"/>
      <c r="G861" s="18"/>
      <c r="H861" s="18"/>
      <c r="I861" s="18"/>
      <c r="J861" s="18"/>
      <c r="K861" s="18"/>
      <c r="L861" s="18">
        <v>860</v>
      </c>
      <c r="M861" s="18">
        <v>122</v>
      </c>
      <c r="N861" s="18">
        <v>11</v>
      </c>
      <c r="O861" s="19">
        <v>45382</v>
      </c>
      <c r="P861" s="19" t="str">
        <f t="shared" si="13"/>
        <v>Mar</v>
      </c>
      <c r="Q861" s="20">
        <v>5</v>
      </c>
    </row>
    <row r="862" spans="1:17" x14ac:dyDescent="0.25">
      <c r="A862" s="23"/>
      <c r="B862" s="14"/>
      <c r="C862" s="14"/>
      <c r="D862" s="14"/>
      <c r="E862" s="14"/>
      <c r="F862" s="14"/>
      <c r="G862" s="14"/>
      <c r="H862" s="14"/>
      <c r="I862" s="14"/>
      <c r="J862" s="14"/>
      <c r="K862" s="14"/>
      <c r="L862" s="14">
        <v>861</v>
      </c>
      <c r="M862" s="14">
        <v>499</v>
      </c>
      <c r="N862" s="14">
        <v>23</v>
      </c>
      <c r="O862" s="15">
        <v>45508</v>
      </c>
      <c r="P862" s="15" t="str">
        <f t="shared" si="13"/>
        <v>Aug</v>
      </c>
      <c r="Q862" s="16">
        <v>10</v>
      </c>
    </row>
    <row r="863" spans="1:17" x14ac:dyDescent="0.25">
      <c r="A863" s="24"/>
      <c r="B863" s="18"/>
      <c r="C863" s="18"/>
      <c r="D863" s="18"/>
      <c r="E863" s="18"/>
      <c r="F863" s="18"/>
      <c r="G863" s="18"/>
      <c r="H863" s="18"/>
      <c r="I863" s="18"/>
      <c r="J863" s="18"/>
      <c r="K863" s="18"/>
      <c r="L863" s="18">
        <v>862</v>
      </c>
      <c r="M863" s="18">
        <v>296</v>
      </c>
      <c r="N863" s="18">
        <v>49</v>
      </c>
      <c r="O863" s="19">
        <v>45474</v>
      </c>
      <c r="P863" s="19" t="str">
        <f t="shared" si="13"/>
        <v>Jul</v>
      </c>
      <c r="Q863" s="20">
        <v>5</v>
      </c>
    </row>
    <row r="864" spans="1:17" x14ac:dyDescent="0.25">
      <c r="A864" s="23"/>
      <c r="B864" s="14"/>
      <c r="C864" s="14"/>
      <c r="D864" s="14"/>
      <c r="E864" s="14"/>
      <c r="F864" s="14"/>
      <c r="G864" s="14"/>
      <c r="H864" s="14"/>
      <c r="I864" s="14"/>
      <c r="J864" s="14"/>
      <c r="K864" s="14"/>
      <c r="L864" s="14">
        <v>863</v>
      </c>
      <c r="M864" s="14">
        <v>500</v>
      </c>
      <c r="N864" s="14">
        <v>15</v>
      </c>
      <c r="O864" s="15">
        <v>45692</v>
      </c>
      <c r="P864" s="15" t="str">
        <f t="shared" si="13"/>
        <v>Feb</v>
      </c>
      <c r="Q864" s="16">
        <v>9</v>
      </c>
    </row>
    <row r="865" spans="1:17" x14ac:dyDescent="0.25">
      <c r="A865" s="24"/>
      <c r="B865" s="18"/>
      <c r="C865" s="18"/>
      <c r="D865" s="18"/>
      <c r="E865" s="18"/>
      <c r="F865" s="18"/>
      <c r="G865" s="18"/>
      <c r="H865" s="18"/>
      <c r="I865" s="18"/>
      <c r="J865" s="18"/>
      <c r="K865" s="18"/>
      <c r="L865" s="18">
        <v>864</v>
      </c>
      <c r="M865" s="18">
        <v>225</v>
      </c>
      <c r="N865" s="18">
        <v>7</v>
      </c>
      <c r="O865" s="19">
        <v>45088</v>
      </c>
      <c r="P865" s="19" t="str">
        <f t="shared" si="13"/>
        <v>Jun</v>
      </c>
      <c r="Q865" s="20">
        <v>7</v>
      </c>
    </row>
    <row r="866" spans="1:17" x14ac:dyDescent="0.25">
      <c r="A866" s="23"/>
      <c r="B866" s="14"/>
      <c r="C866" s="14"/>
      <c r="D866" s="14"/>
      <c r="E866" s="14"/>
      <c r="F866" s="14"/>
      <c r="G866" s="14"/>
      <c r="H866" s="14"/>
      <c r="I866" s="14"/>
      <c r="J866" s="14"/>
      <c r="K866" s="14"/>
      <c r="L866" s="14">
        <v>865</v>
      </c>
      <c r="M866" s="14">
        <v>18</v>
      </c>
      <c r="N866" s="14">
        <v>12</v>
      </c>
      <c r="O866" s="15">
        <v>45097</v>
      </c>
      <c r="P866" s="15" t="str">
        <f t="shared" si="13"/>
        <v>Jun</v>
      </c>
      <c r="Q866" s="16">
        <v>8</v>
      </c>
    </row>
    <row r="867" spans="1:17" x14ac:dyDescent="0.25">
      <c r="A867" s="24"/>
      <c r="B867" s="18"/>
      <c r="C867" s="18"/>
      <c r="D867" s="18"/>
      <c r="E867" s="18"/>
      <c r="F867" s="18"/>
      <c r="G867" s="18"/>
      <c r="H867" s="18"/>
      <c r="I867" s="18"/>
      <c r="J867" s="18"/>
      <c r="K867" s="18"/>
      <c r="L867" s="18">
        <v>866</v>
      </c>
      <c r="M867" s="18">
        <v>490</v>
      </c>
      <c r="N867" s="18">
        <v>3</v>
      </c>
      <c r="O867" s="19">
        <v>45233</v>
      </c>
      <c r="P867" s="19" t="str">
        <f t="shared" si="13"/>
        <v>Nov</v>
      </c>
      <c r="Q867" s="20">
        <v>2</v>
      </c>
    </row>
    <row r="868" spans="1:17" x14ac:dyDescent="0.25">
      <c r="A868" s="23"/>
      <c r="B868" s="14"/>
      <c r="C868" s="14"/>
      <c r="D868" s="14"/>
      <c r="E868" s="14"/>
      <c r="F868" s="14"/>
      <c r="G868" s="14"/>
      <c r="H868" s="14"/>
      <c r="I868" s="14"/>
      <c r="J868" s="14"/>
      <c r="K868" s="14"/>
      <c r="L868" s="14">
        <v>867</v>
      </c>
      <c r="M868" s="14">
        <v>387</v>
      </c>
      <c r="N868" s="14">
        <v>19</v>
      </c>
      <c r="O868" s="15">
        <v>45436</v>
      </c>
      <c r="P868" s="15" t="str">
        <f t="shared" si="13"/>
        <v>May</v>
      </c>
      <c r="Q868" s="16">
        <v>2</v>
      </c>
    </row>
    <row r="869" spans="1:17" x14ac:dyDescent="0.25">
      <c r="A869" s="24"/>
      <c r="B869" s="18"/>
      <c r="C869" s="18"/>
      <c r="D869" s="18"/>
      <c r="E869" s="18"/>
      <c r="F869" s="18"/>
      <c r="G869" s="18"/>
      <c r="H869" s="18"/>
      <c r="I869" s="18"/>
      <c r="J869" s="18"/>
      <c r="K869" s="18"/>
      <c r="L869" s="18">
        <v>868</v>
      </c>
      <c r="M869" s="18">
        <v>62</v>
      </c>
      <c r="N869" s="18">
        <v>21</v>
      </c>
      <c r="O869" s="19">
        <v>45706</v>
      </c>
      <c r="P869" s="19" t="str">
        <f t="shared" si="13"/>
        <v>Feb</v>
      </c>
      <c r="Q869" s="20">
        <v>8</v>
      </c>
    </row>
    <row r="870" spans="1:17" x14ac:dyDescent="0.25">
      <c r="A870" s="23"/>
      <c r="B870" s="14"/>
      <c r="C870" s="14"/>
      <c r="D870" s="14"/>
      <c r="E870" s="14"/>
      <c r="F870" s="14"/>
      <c r="G870" s="14"/>
      <c r="H870" s="14"/>
      <c r="I870" s="14"/>
      <c r="J870" s="14"/>
      <c r="K870" s="14"/>
      <c r="L870" s="14">
        <v>869</v>
      </c>
      <c r="M870" s="14">
        <v>497</v>
      </c>
      <c r="N870" s="14">
        <v>33</v>
      </c>
      <c r="O870" s="15">
        <v>45525</v>
      </c>
      <c r="P870" s="15" t="str">
        <f t="shared" si="13"/>
        <v>Aug</v>
      </c>
      <c r="Q870" s="16">
        <v>7</v>
      </c>
    </row>
    <row r="871" spans="1:17" x14ac:dyDescent="0.25">
      <c r="A871" s="24"/>
      <c r="B871" s="18"/>
      <c r="C871" s="18"/>
      <c r="D871" s="18"/>
      <c r="E871" s="18"/>
      <c r="F871" s="18"/>
      <c r="G871" s="18"/>
      <c r="H871" s="18"/>
      <c r="I871" s="18"/>
      <c r="J871" s="18"/>
      <c r="K871" s="18"/>
      <c r="L871" s="18">
        <v>870</v>
      </c>
      <c r="M871" s="18">
        <v>481</v>
      </c>
      <c r="N871" s="18">
        <v>27</v>
      </c>
      <c r="O871" s="19">
        <v>45201</v>
      </c>
      <c r="P871" s="19" t="str">
        <f t="shared" si="13"/>
        <v>Oct</v>
      </c>
      <c r="Q871" s="20">
        <v>6</v>
      </c>
    </row>
    <row r="872" spans="1:17" x14ac:dyDescent="0.25">
      <c r="A872" s="23"/>
      <c r="B872" s="14"/>
      <c r="C872" s="14"/>
      <c r="D872" s="14"/>
      <c r="E872" s="14"/>
      <c r="F872" s="14"/>
      <c r="G872" s="14"/>
      <c r="H872" s="14"/>
      <c r="I872" s="14"/>
      <c r="J872" s="14"/>
      <c r="K872" s="14"/>
      <c r="L872" s="14">
        <v>871</v>
      </c>
      <c r="M872" s="14">
        <v>446</v>
      </c>
      <c r="N872" s="14">
        <v>25</v>
      </c>
      <c r="O872" s="15">
        <v>45703</v>
      </c>
      <c r="P872" s="15" t="str">
        <f t="shared" si="13"/>
        <v>Feb</v>
      </c>
      <c r="Q872" s="16">
        <v>5</v>
      </c>
    </row>
    <row r="873" spans="1:17" x14ac:dyDescent="0.25">
      <c r="A873" s="24"/>
      <c r="B873" s="18"/>
      <c r="C873" s="18"/>
      <c r="D873" s="18"/>
      <c r="E873" s="18"/>
      <c r="F873" s="18"/>
      <c r="G873" s="18"/>
      <c r="H873" s="18"/>
      <c r="I873" s="18"/>
      <c r="J873" s="18"/>
      <c r="K873" s="18"/>
      <c r="L873" s="18">
        <v>872</v>
      </c>
      <c r="M873" s="18">
        <v>482</v>
      </c>
      <c r="N873" s="18">
        <v>13</v>
      </c>
      <c r="O873" s="19">
        <v>45605</v>
      </c>
      <c r="P873" s="19" t="str">
        <f t="shared" si="13"/>
        <v>Nov</v>
      </c>
      <c r="Q873" s="20">
        <v>3</v>
      </c>
    </row>
    <row r="874" spans="1:17" x14ac:dyDescent="0.25">
      <c r="A874" s="23"/>
      <c r="B874" s="14"/>
      <c r="C874" s="14"/>
      <c r="D874" s="14"/>
      <c r="E874" s="14"/>
      <c r="F874" s="14"/>
      <c r="G874" s="14"/>
      <c r="H874" s="14"/>
      <c r="I874" s="14"/>
      <c r="J874" s="14"/>
      <c r="K874" s="14"/>
      <c r="L874" s="14">
        <v>873</v>
      </c>
      <c r="M874" s="14">
        <v>270</v>
      </c>
      <c r="N874" s="14">
        <v>42</v>
      </c>
      <c r="O874" s="15">
        <v>45657</v>
      </c>
      <c r="P874" s="15" t="str">
        <f t="shared" si="13"/>
        <v>Dec</v>
      </c>
      <c r="Q874" s="16">
        <v>6</v>
      </c>
    </row>
    <row r="875" spans="1:17" x14ac:dyDescent="0.25">
      <c r="A875" s="24"/>
      <c r="B875" s="18"/>
      <c r="C875" s="18"/>
      <c r="D875" s="18"/>
      <c r="E875" s="18"/>
      <c r="F875" s="18"/>
      <c r="G875" s="18"/>
      <c r="H875" s="18"/>
      <c r="I875" s="18"/>
      <c r="J875" s="18"/>
      <c r="K875" s="18"/>
      <c r="L875" s="18">
        <v>874</v>
      </c>
      <c r="M875" s="18">
        <v>442</v>
      </c>
      <c r="N875" s="18">
        <v>21</v>
      </c>
      <c r="O875" s="19">
        <v>45124</v>
      </c>
      <c r="P875" s="19" t="str">
        <f t="shared" si="13"/>
        <v>Jul</v>
      </c>
      <c r="Q875" s="20">
        <v>8</v>
      </c>
    </row>
    <row r="876" spans="1:17" x14ac:dyDescent="0.25">
      <c r="A876" s="23"/>
      <c r="B876" s="14"/>
      <c r="C876" s="14"/>
      <c r="D876" s="14"/>
      <c r="E876" s="14"/>
      <c r="F876" s="14"/>
      <c r="G876" s="14"/>
      <c r="H876" s="14"/>
      <c r="I876" s="14"/>
      <c r="J876" s="14"/>
      <c r="K876" s="14"/>
      <c r="L876" s="14">
        <v>875</v>
      </c>
      <c r="M876" s="14">
        <v>294</v>
      </c>
      <c r="N876" s="14">
        <v>16</v>
      </c>
      <c r="O876" s="15">
        <v>45455</v>
      </c>
      <c r="P876" s="15" t="str">
        <f t="shared" si="13"/>
        <v>Jun</v>
      </c>
      <c r="Q876" s="16">
        <v>7</v>
      </c>
    </row>
    <row r="877" spans="1:17" x14ac:dyDescent="0.25">
      <c r="A877" s="24"/>
      <c r="B877" s="18"/>
      <c r="C877" s="18"/>
      <c r="D877" s="18"/>
      <c r="E877" s="18"/>
      <c r="F877" s="18"/>
      <c r="G877" s="18"/>
      <c r="H877" s="18"/>
      <c r="I877" s="18"/>
      <c r="J877" s="18"/>
      <c r="K877" s="18"/>
      <c r="L877" s="18">
        <v>876</v>
      </c>
      <c r="M877" s="18">
        <v>291</v>
      </c>
      <c r="N877" s="18">
        <v>35</v>
      </c>
      <c r="O877" s="19">
        <v>45546</v>
      </c>
      <c r="P877" s="19" t="str">
        <f t="shared" si="13"/>
        <v>Sep</v>
      </c>
      <c r="Q877" s="20">
        <v>6</v>
      </c>
    </row>
    <row r="878" spans="1:17" x14ac:dyDescent="0.25">
      <c r="A878" s="23"/>
      <c r="B878" s="14"/>
      <c r="C878" s="14"/>
      <c r="D878" s="14"/>
      <c r="E878" s="14"/>
      <c r="F878" s="14"/>
      <c r="G878" s="14"/>
      <c r="H878" s="14"/>
      <c r="I878" s="14"/>
      <c r="J878" s="14"/>
      <c r="K878" s="14"/>
      <c r="L878" s="14">
        <v>877</v>
      </c>
      <c r="M878" s="14">
        <v>275</v>
      </c>
      <c r="N878" s="14">
        <v>31</v>
      </c>
      <c r="O878" s="15">
        <v>45707</v>
      </c>
      <c r="P878" s="15" t="str">
        <f t="shared" si="13"/>
        <v>Feb</v>
      </c>
      <c r="Q878" s="16">
        <v>5</v>
      </c>
    </row>
    <row r="879" spans="1:17" x14ac:dyDescent="0.25">
      <c r="A879" s="24"/>
      <c r="B879" s="18"/>
      <c r="C879" s="18"/>
      <c r="D879" s="18"/>
      <c r="E879" s="18"/>
      <c r="F879" s="18"/>
      <c r="G879" s="18"/>
      <c r="H879" s="18"/>
      <c r="I879" s="18"/>
      <c r="J879" s="18"/>
      <c r="K879" s="18"/>
      <c r="L879" s="18">
        <v>878</v>
      </c>
      <c r="M879" s="18">
        <v>37</v>
      </c>
      <c r="N879" s="18">
        <v>17</v>
      </c>
      <c r="O879" s="19">
        <v>45737</v>
      </c>
      <c r="P879" s="19" t="str">
        <f t="shared" si="13"/>
        <v>Mar</v>
      </c>
      <c r="Q879" s="20">
        <v>6</v>
      </c>
    </row>
    <row r="880" spans="1:17" x14ac:dyDescent="0.25">
      <c r="A880" s="23"/>
      <c r="B880" s="14"/>
      <c r="C880" s="14"/>
      <c r="D880" s="14"/>
      <c r="E880" s="14"/>
      <c r="F880" s="14"/>
      <c r="G880" s="14"/>
      <c r="H880" s="14"/>
      <c r="I880" s="14"/>
      <c r="J880" s="14"/>
      <c r="K880" s="14"/>
      <c r="L880" s="14">
        <v>879</v>
      </c>
      <c r="M880" s="14">
        <v>428</v>
      </c>
      <c r="N880" s="14">
        <v>33</v>
      </c>
      <c r="O880" s="15">
        <v>45547</v>
      </c>
      <c r="P880" s="15" t="str">
        <f t="shared" si="13"/>
        <v>Sep</v>
      </c>
      <c r="Q880" s="16">
        <v>7</v>
      </c>
    </row>
    <row r="881" spans="1:17" x14ac:dyDescent="0.25">
      <c r="A881" s="24"/>
      <c r="B881" s="18"/>
      <c r="C881" s="18"/>
      <c r="D881" s="18"/>
      <c r="E881" s="18"/>
      <c r="F881" s="18"/>
      <c r="G881" s="18"/>
      <c r="H881" s="18"/>
      <c r="I881" s="18"/>
      <c r="J881" s="18"/>
      <c r="K881" s="18"/>
      <c r="L881" s="18">
        <v>880</v>
      </c>
      <c r="M881" s="18">
        <v>81</v>
      </c>
      <c r="N881" s="18">
        <v>45</v>
      </c>
      <c r="O881" s="19">
        <v>45700</v>
      </c>
      <c r="P881" s="19" t="str">
        <f t="shared" si="13"/>
        <v>Feb</v>
      </c>
      <c r="Q881" s="20">
        <v>3</v>
      </c>
    </row>
    <row r="882" spans="1:17" x14ac:dyDescent="0.25">
      <c r="A882" s="23"/>
      <c r="B882" s="14"/>
      <c r="C882" s="14"/>
      <c r="D882" s="14"/>
      <c r="E882" s="14"/>
      <c r="F882" s="14"/>
      <c r="G882" s="14"/>
      <c r="H882" s="14"/>
      <c r="I882" s="14"/>
      <c r="J882" s="14"/>
      <c r="K882" s="14"/>
      <c r="L882" s="14">
        <v>881</v>
      </c>
      <c r="M882" s="14">
        <v>266</v>
      </c>
      <c r="N882" s="14">
        <v>34</v>
      </c>
      <c r="O882" s="15">
        <v>45362</v>
      </c>
      <c r="P882" s="15" t="str">
        <f t="shared" si="13"/>
        <v>Mar</v>
      </c>
      <c r="Q882" s="16">
        <v>8</v>
      </c>
    </row>
    <row r="883" spans="1:17" x14ac:dyDescent="0.25">
      <c r="A883" s="24"/>
      <c r="B883" s="18"/>
      <c r="C883" s="18"/>
      <c r="D883" s="18"/>
      <c r="E883" s="18"/>
      <c r="F883" s="18"/>
      <c r="G883" s="18"/>
      <c r="H883" s="18"/>
      <c r="I883" s="18"/>
      <c r="J883" s="18"/>
      <c r="K883" s="18"/>
      <c r="L883" s="18">
        <v>882</v>
      </c>
      <c r="M883" s="18">
        <v>297</v>
      </c>
      <c r="N883" s="18">
        <v>49</v>
      </c>
      <c r="O883" s="19">
        <v>45598</v>
      </c>
      <c r="P883" s="19" t="str">
        <f t="shared" si="13"/>
        <v>Nov</v>
      </c>
      <c r="Q883" s="20">
        <v>10</v>
      </c>
    </row>
    <row r="884" spans="1:17" x14ac:dyDescent="0.25">
      <c r="A884" s="23"/>
      <c r="B884" s="14"/>
      <c r="C884" s="14"/>
      <c r="D884" s="14"/>
      <c r="E884" s="14"/>
      <c r="F884" s="14"/>
      <c r="G884" s="14"/>
      <c r="H884" s="14"/>
      <c r="I884" s="14"/>
      <c r="J884" s="14"/>
      <c r="K884" s="14"/>
      <c r="L884" s="14">
        <v>883</v>
      </c>
      <c r="M884" s="14">
        <v>462</v>
      </c>
      <c r="N884" s="14">
        <v>20</v>
      </c>
      <c r="O884" s="15">
        <v>45595</v>
      </c>
      <c r="P884" s="15" t="str">
        <f t="shared" si="13"/>
        <v>Oct</v>
      </c>
      <c r="Q884" s="16">
        <v>9</v>
      </c>
    </row>
    <row r="885" spans="1:17" x14ac:dyDescent="0.25">
      <c r="A885" s="24"/>
      <c r="B885" s="18"/>
      <c r="C885" s="18"/>
      <c r="D885" s="18"/>
      <c r="E885" s="18"/>
      <c r="F885" s="18"/>
      <c r="G885" s="18"/>
      <c r="H885" s="18"/>
      <c r="I885" s="18"/>
      <c r="J885" s="18"/>
      <c r="K885" s="18"/>
      <c r="L885" s="18">
        <v>884</v>
      </c>
      <c r="M885" s="18">
        <v>444</v>
      </c>
      <c r="N885" s="18">
        <v>50</v>
      </c>
      <c r="O885" s="19">
        <v>45513</v>
      </c>
      <c r="P885" s="19" t="str">
        <f t="shared" si="13"/>
        <v>Aug</v>
      </c>
      <c r="Q885" s="20">
        <v>2</v>
      </c>
    </row>
    <row r="886" spans="1:17" x14ac:dyDescent="0.25">
      <c r="A886" s="23"/>
      <c r="B886" s="14"/>
      <c r="C886" s="14"/>
      <c r="D886" s="14"/>
      <c r="E886" s="14"/>
      <c r="F886" s="14"/>
      <c r="G886" s="14"/>
      <c r="H886" s="14"/>
      <c r="I886" s="14"/>
      <c r="J886" s="14"/>
      <c r="K886" s="14"/>
      <c r="L886" s="14">
        <v>885</v>
      </c>
      <c r="M886" s="14">
        <v>228</v>
      </c>
      <c r="N886" s="14">
        <v>44</v>
      </c>
      <c r="O886" s="15">
        <v>45752</v>
      </c>
      <c r="P886" s="15" t="str">
        <f t="shared" si="13"/>
        <v>Apr</v>
      </c>
      <c r="Q886" s="16">
        <v>1</v>
      </c>
    </row>
    <row r="887" spans="1:17" x14ac:dyDescent="0.25">
      <c r="A887" s="24"/>
      <c r="B887" s="18"/>
      <c r="C887" s="18"/>
      <c r="D887" s="18"/>
      <c r="E887" s="18"/>
      <c r="F887" s="18"/>
      <c r="G887" s="18"/>
      <c r="H887" s="18"/>
      <c r="I887" s="18"/>
      <c r="J887" s="18"/>
      <c r="K887" s="18"/>
      <c r="L887" s="18">
        <v>886</v>
      </c>
      <c r="M887" s="18">
        <v>272</v>
      </c>
      <c r="N887" s="18">
        <v>14</v>
      </c>
      <c r="O887" s="19">
        <v>45322</v>
      </c>
      <c r="P887" s="19" t="str">
        <f t="shared" si="13"/>
        <v>Jan</v>
      </c>
      <c r="Q887" s="20">
        <v>10</v>
      </c>
    </row>
    <row r="888" spans="1:17" x14ac:dyDescent="0.25">
      <c r="A888" s="23"/>
      <c r="B888" s="14"/>
      <c r="C888" s="14"/>
      <c r="D888" s="14"/>
      <c r="E888" s="14"/>
      <c r="F888" s="14"/>
      <c r="G888" s="14"/>
      <c r="H888" s="14"/>
      <c r="I888" s="14"/>
      <c r="J888" s="14"/>
      <c r="K888" s="14"/>
      <c r="L888" s="14">
        <v>887</v>
      </c>
      <c r="M888" s="14">
        <v>440</v>
      </c>
      <c r="N888" s="14">
        <v>32</v>
      </c>
      <c r="O888" s="15">
        <v>45672</v>
      </c>
      <c r="P888" s="15" t="str">
        <f t="shared" si="13"/>
        <v>Jan</v>
      </c>
      <c r="Q888" s="16">
        <v>2</v>
      </c>
    </row>
    <row r="889" spans="1:17" x14ac:dyDescent="0.25">
      <c r="A889" s="24"/>
      <c r="B889" s="18"/>
      <c r="C889" s="18"/>
      <c r="D889" s="18"/>
      <c r="E889" s="18"/>
      <c r="F889" s="18"/>
      <c r="G889" s="18"/>
      <c r="H889" s="18"/>
      <c r="I889" s="18"/>
      <c r="J889" s="18"/>
      <c r="K889" s="18"/>
      <c r="L889" s="18">
        <v>888</v>
      </c>
      <c r="M889" s="18">
        <v>486</v>
      </c>
      <c r="N889" s="18">
        <v>37</v>
      </c>
      <c r="O889" s="19">
        <v>45449</v>
      </c>
      <c r="P889" s="19" t="str">
        <f t="shared" si="13"/>
        <v>Jun</v>
      </c>
      <c r="Q889" s="20">
        <v>6</v>
      </c>
    </row>
    <row r="890" spans="1:17" x14ac:dyDescent="0.25">
      <c r="A890" s="23"/>
      <c r="B890" s="14"/>
      <c r="C890" s="14"/>
      <c r="D890" s="14"/>
      <c r="E890" s="14"/>
      <c r="F890" s="14"/>
      <c r="G890" s="14"/>
      <c r="H890" s="14"/>
      <c r="I890" s="14"/>
      <c r="J890" s="14"/>
      <c r="K890" s="14"/>
      <c r="L890" s="14">
        <v>889</v>
      </c>
      <c r="M890" s="14">
        <v>40</v>
      </c>
      <c r="N890" s="14">
        <v>37</v>
      </c>
      <c r="O890" s="15">
        <v>45104</v>
      </c>
      <c r="P890" s="15" t="str">
        <f t="shared" si="13"/>
        <v>Jun</v>
      </c>
      <c r="Q890" s="16">
        <v>5</v>
      </c>
    </row>
    <row r="891" spans="1:17" x14ac:dyDescent="0.25">
      <c r="A891" s="24"/>
      <c r="B891" s="18"/>
      <c r="C891" s="18"/>
      <c r="D891" s="18"/>
      <c r="E891" s="18"/>
      <c r="F891" s="18"/>
      <c r="G891" s="18"/>
      <c r="H891" s="18"/>
      <c r="I891" s="18"/>
      <c r="J891" s="18"/>
      <c r="K891" s="18"/>
      <c r="L891" s="18">
        <v>890</v>
      </c>
      <c r="M891" s="18">
        <v>463</v>
      </c>
      <c r="N891" s="18">
        <v>13</v>
      </c>
      <c r="O891" s="19">
        <v>45764</v>
      </c>
      <c r="P891" s="19" t="str">
        <f t="shared" si="13"/>
        <v>Apr</v>
      </c>
      <c r="Q891" s="20">
        <v>7</v>
      </c>
    </row>
    <row r="892" spans="1:17" x14ac:dyDescent="0.25">
      <c r="A892" s="23"/>
      <c r="B892" s="14"/>
      <c r="C892" s="14"/>
      <c r="D892" s="14"/>
      <c r="E892" s="14"/>
      <c r="F892" s="14"/>
      <c r="G892" s="14"/>
      <c r="H892" s="14"/>
      <c r="I892" s="14"/>
      <c r="J892" s="14"/>
      <c r="K892" s="14"/>
      <c r="L892" s="14">
        <v>891</v>
      </c>
      <c r="M892" s="14">
        <v>248</v>
      </c>
      <c r="N892" s="14">
        <v>38</v>
      </c>
      <c r="O892" s="15">
        <v>45391</v>
      </c>
      <c r="P892" s="15" t="str">
        <f t="shared" si="13"/>
        <v>Apr</v>
      </c>
      <c r="Q892" s="16">
        <v>6</v>
      </c>
    </row>
    <row r="893" spans="1:17" x14ac:dyDescent="0.25">
      <c r="A893" s="24"/>
      <c r="B893" s="18"/>
      <c r="C893" s="18"/>
      <c r="D893" s="18"/>
      <c r="E893" s="18"/>
      <c r="F893" s="18"/>
      <c r="G893" s="18"/>
      <c r="H893" s="18"/>
      <c r="I893" s="18"/>
      <c r="J893" s="18"/>
      <c r="K893" s="18"/>
      <c r="L893" s="18">
        <v>892</v>
      </c>
      <c r="M893" s="18">
        <v>262</v>
      </c>
      <c r="N893" s="18">
        <v>6</v>
      </c>
      <c r="O893" s="19">
        <v>45078</v>
      </c>
      <c r="P893" s="19" t="str">
        <f t="shared" si="13"/>
        <v>Jun</v>
      </c>
      <c r="Q893" s="20">
        <v>4</v>
      </c>
    </row>
    <row r="894" spans="1:17" x14ac:dyDescent="0.25">
      <c r="A894" s="23"/>
      <c r="B894" s="14"/>
      <c r="C894" s="14"/>
      <c r="D894" s="14"/>
      <c r="E894" s="14"/>
      <c r="F894" s="14"/>
      <c r="G894" s="14"/>
      <c r="H894" s="14"/>
      <c r="I894" s="14"/>
      <c r="J894" s="14"/>
      <c r="K894" s="14"/>
      <c r="L894" s="14">
        <v>893</v>
      </c>
      <c r="M894" s="14">
        <v>159</v>
      </c>
      <c r="N894" s="14">
        <v>44</v>
      </c>
      <c r="O894" s="15">
        <v>45536</v>
      </c>
      <c r="P894" s="15" t="str">
        <f t="shared" si="13"/>
        <v>Sep</v>
      </c>
      <c r="Q894" s="16">
        <v>3</v>
      </c>
    </row>
    <row r="895" spans="1:17" x14ac:dyDescent="0.25">
      <c r="A895" s="24"/>
      <c r="B895" s="18"/>
      <c r="C895" s="18"/>
      <c r="D895" s="18"/>
      <c r="E895" s="18"/>
      <c r="F895" s="18"/>
      <c r="G895" s="18"/>
      <c r="H895" s="18"/>
      <c r="I895" s="18"/>
      <c r="J895" s="18"/>
      <c r="K895" s="18"/>
      <c r="L895" s="18">
        <v>894</v>
      </c>
      <c r="M895" s="18">
        <v>76</v>
      </c>
      <c r="N895" s="18">
        <v>24</v>
      </c>
      <c r="O895" s="19">
        <v>45098</v>
      </c>
      <c r="P895" s="19" t="str">
        <f t="shared" si="13"/>
        <v>Jun</v>
      </c>
      <c r="Q895" s="20">
        <v>9</v>
      </c>
    </row>
    <row r="896" spans="1:17" x14ac:dyDescent="0.25">
      <c r="A896" s="23"/>
      <c r="B896" s="14"/>
      <c r="C896" s="14"/>
      <c r="D896" s="14"/>
      <c r="E896" s="14"/>
      <c r="F896" s="14"/>
      <c r="G896" s="14"/>
      <c r="H896" s="14"/>
      <c r="I896" s="14"/>
      <c r="J896" s="14"/>
      <c r="K896" s="14"/>
      <c r="L896" s="14">
        <v>895</v>
      </c>
      <c r="M896" s="14">
        <v>295</v>
      </c>
      <c r="N896" s="14">
        <v>43</v>
      </c>
      <c r="O896" s="15">
        <v>45119</v>
      </c>
      <c r="P896" s="15" t="str">
        <f t="shared" si="13"/>
        <v>Jul</v>
      </c>
      <c r="Q896" s="16">
        <v>6</v>
      </c>
    </row>
    <row r="897" spans="1:17" x14ac:dyDescent="0.25">
      <c r="A897" s="24"/>
      <c r="B897" s="18"/>
      <c r="C897" s="18"/>
      <c r="D897" s="18"/>
      <c r="E897" s="18"/>
      <c r="F897" s="18"/>
      <c r="G897" s="18"/>
      <c r="H897" s="18"/>
      <c r="I897" s="18"/>
      <c r="J897" s="18"/>
      <c r="K897" s="18"/>
      <c r="L897" s="18">
        <v>896</v>
      </c>
      <c r="M897" s="18">
        <v>495</v>
      </c>
      <c r="N897" s="18">
        <v>40</v>
      </c>
      <c r="O897" s="19">
        <v>45148</v>
      </c>
      <c r="P897" s="19" t="str">
        <f t="shared" si="13"/>
        <v>Aug</v>
      </c>
      <c r="Q897" s="20">
        <v>1</v>
      </c>
    </row>
    <row r="898" spans="1:17" x14ac:dyDescent="0.25">
      <c r="A898" s="23"/>
      <c r="B898" s="14"/>
      <c r="C898" s="14"/>
      <c r="D898" s="14"/>
      <c r="E898" s="14"/>
      <c r="F898" s="14"/>
      <c r="G898" s="14"/>
      <c r="H898" s="14"/>
      <c r="I898" s="14"/>
      <c r="J898" s="14"/>
      <c r="K898" s="14"/>
      <c r="L898" s="14">
        <v>897</v>
      </c>
      <c r="M898" s="14">
        <v>292</v>
      </c>
      <c r="N898" s="14">
        <v>31</v>
      </c>
      <c r="O898" s="15">
        <v>45155</v>
      </c>
      <c r="P898" s="15" t="str">
        <f t="shared" si="13"/>
        <v>Aug</v>
      </c>
      <c r="Q898" s="16">
        <v>2</v>
      </c>
    </row>
    <row r="899" spans="1:17" x14ac:dyDescent="0.25">
      <c r="A899" s="24"/>
      <c r="B899" s="18"/>
      <c r="C899" s="18"/>
      <c r="D899" s="18"/>
      <c r="E899" s="18"/>
      <c r="F899" s="18"/>
      <c r="G899" s="18"/>
      <c r="H899" s="18"/>
      <c r="I899" s="18"/>
      <c r="J899" s="18"/>
      <c r="K899" s="18"/>
      <c r="L899" s="18">
        <v>898</v>
      </c>
      <c r="M899" s="18">
        <v>280</v>
      </c>
      <c r="N899" s="18">
        <v>5</v>
      </c>
      <c r="O899" s="19">
        <v>45062</v>
      </c>
      <c r="P899" s="19" t="str">
        <f t="shared" ref="P899:P962" si="14">TEXT(O899,"mmm")</f>
        <v>May</v>
      </c>
      <c r="Q899" s="20">
        <v>9</v>
      </c>
    </row>
    <row r="900" spans="1:17" x14ac:dyDescent="0.25">
      <c r="A900" s="23"/>
      <c r="B900" s="14"/>
      <c r="C900" s="14"/>
      <c r="D900" s="14"/>
      <c r="E900" s="14"/>
      <c r="F900" s="14"/>
      <c r="G900" s="14"/>
      <c r="H900" s="14"/>
      <c r="I900" s="14"/>
      <c r="J900" s="14"/>
      <c r="K900" s="14"/>
      <c r="L900" s="14">
        <v>899</v>
      </c>
      <c r="M900" s="14">
        <v>413</v>
      </c>
      <c r="N900" s="14">
        <v>11</v>
      </c>
      <c r="O900" s="15">
        <v>45061</v>
      </c>
      <c r="P900" s="15" t="str">
        <f t="shared" si="14"/>
        <v>May</v>
      </c>
      <c r="Q900" s="16">
        <v>2</v>
      </c>
    </row>
    <row r="901" spans="1:17" x14ac:dyDescent="0.25">
      <c r="A901" s="24"/>
      <c r="B901" s="18"/>
      <c r="C901" s="18"/>
      <c r="D901" s="18"/>
      <c r="E901" s="18"/>
      <c r="F901" s="18"/>
      <c r="G901" s="18"/>
      <c r="H901" s="18"/>
      <c r="I901" s="18"/>
      <c r="J901" s="18"/>
      <c r="K901" s="18"/>
      <c r="L901" s="18">
        <v>900</v>
      </c>
      <c r="M901" s="18">
        <v>425</v>
      </c>
      <c r="N901" s="18">
        <v>30</v>
      </c>
      <c r="O901" s="19">
        <v>45247</v>
      </c>
      <c r="P901" s="19" t="str">
        <f t="shared" si="14"/>
        <v>Nov</v>
      </c>
      <c r="Q901" s="20">
        <v>3</v>
      </c>
    </row>
    <row r="902" spans="1:17" x14ac:dyDescent="0.25">
      <c r="A902" s="23"/>
      <c r="B902" s="14"/>
      <c r="C902" s="14"/>
      <c r="D902" s="14"/>
      <c r="E902" s="14"/>
      <c r="F902" s="14"/>
      <c r="G902" s="14"/>
      <c r="H902" s="14"/>
      <c r="I902" s="14"/>
      <c r="J902" s="14"/>
      <c r="K902" s="14"/>
      <c r="L902" s="14">
        <v>901</v>
      </c>
      <c r="M902" s="14">
        <v>470</v>
      </c>
      <c r="N902" s="14">
        <v>48</v>
      </c>
      <c r="O902" s="15">
        <v>45206</v>
      </c>
      <c r="P902" s="15" t="str">
        <f t="shared" si="14"/>
        <v>Oct</v>
      </c>
      <c r="Q902" s="16">
        <v>9</v>
      </c>
    </row>
    <row r="903" spans="1:17" x14ac:dyDescent="0.25">
      <c r="A903" s="24"/>
      <c r="B903" s="18"/>
      <c r="C903" s="18"/>
      <c r="D903" s="18"/>
      <c r="E903" s="18"/>
      <c r="F903" s="18"/>
      <c r="G903" s="18"/>
      <c r="H903" s="18"/>
      <c r="I903" s="18"/>
      <c r="J903" s="18"/>
      <c r="K903" s="18"/>
      <c r="L903" s="18">
        <v>902</v>
      </c>
      <c r="M903" s="18">
        <v>252</v>
      </c>
      <c r="N903" s="18">
        <v>24</v>
      </c>
      <c r="O903" s="19">
        <v>45311</v>
      </c>
      <c r="P903" s="19" t="str">
        <f t="shared" si="14"/>
        <v>Jan</v>
      </c>
      <c r="Q903" s="20">
        <v>10</v>
      </c>
    </row>
    <row r="904" spans="1:17" x14ac:dyDescent="0.25">
      <c r="A904" s="23"/>
      <c r="B904" s="14"/>
      <c r="C904" s="14"/>
      <c r="D904" s="14"/>
      <c r="E904" s="14"/>
      <c r="F904" s="14"/>
      <c r="G904" s="14"/>
      <c r="H904" s="14"/>
      <c r="I904" s="14"/>
      <c r="J904" s="14"/>
      <c r="K904" s="14"/>
      <c r="L904" s="14">
        <v>903</v>
      </c>
      <c r="M904" s="14">
        <v>160</v>
      </c>
      <c r="N904" s="14">
        <v>30</v>
      </c>
      <c r="O904" s="15">
        <v>45624</v>
      </c>
      <c r="P904" s="15" t="str">
        <f t="shared" si="14"/>
        <v>Nov</v>
      </c>
      <c r="Q904" s="16">
        <v>8</v>
      </c>
    </row>
    <row r="905" spans="1:17" x14ac:dyDescent="0.25">
      <c r="A905" s="24"/>
      <c r="B905" s="18"/>
      <c r="C905" s="18"/>
      <c r="D905" s="18"/>
      <c r="E905" s="18"/>
      <c r="F905" s="18"/>
      <c r="G905" s="18"/>
      <c r="H905" s="18"/>
      <c r="I905" s="18"/>
      <c r="J905" s="18"/>
      <c r="K905" s="18"/>
      <c r="L905" s="18">
        <v>904</v>
      </c>
      <c r="M905" s="18">
        <v>95</v>
      </c>
      <c r="N905" s="18">
        <v>45</v>
      </c>
      <c r="O905" s="19">
        <v>45632</v>
      </c>
      <c r="P905" s="19" t="str">
        <f t="shared" si="14"/>
        <v>Dec</v>
      </c>
      <c r="Q905" s="20">
        <v>5</v>
      </c>
    </row>
    <row r="906" spans="1:17" x14ac:dyDescent="0.25">
      <c r="A906" s="23"/>
      <c r="B906" s="14"/>
      <c r="C906" s="14"/>
      <c r="D906" s="14"/>
      <c r="E906" s="14"/>
      <c r="F906" s="14"/>
      <c r="G906" s="14"/>
      <c r="H906" s="14"/>
      <c r="I906" s="14"/>
      <c r="J906" s="14"/>
      <c r="K906" s="14"/>
      <c r="L906" s="14">
        <v>905</v>
      </c>
      <c r="M906" s="14">
        <v>74</v>
      </c>
      <c r="N906" s="14">
        <v>41</v>
      </c>
      <c r="O906" s="15">
        <v>45109</v>
      </c>
      <c r="P906" s="15" t="str">
        <f t="shared" si="14"/>
        <v>Jul</v>
      </c>
      <c r="Q906" s="16">
        <v>8</v>
      </c>
    </row>
    <row r="907" spans="1:17" x14ac:dyDescent="0.25">
      <c r="A907" s="24"/>
      <c r="B907" s="18"/>
      <c r="C907" s="18"/>
      <c r="D907" s="18"/>
      <c r="E907" s="18"/>
      <c r="F907" s="18"/>
      <c r="G907" s="18"/>
      <c r="H907" s="18"/>
      <c r="I907" s="18"/>
      <c r="J907" s="18"/>
      <c r="K907" s="18"/>
      <c r="L907" s="18">
        <v>906</v>
      </c>
      <c r="M907" s="18">
        <v>264</v>
      </c>
      <c r="N907" s="18">
        <v>9</v>
      </c>
      <c r="O907" s="19">
        <v>45396</v>
      </c>
      <c r="P907" s="19" t="str">
        <f t="shared" si="14"/>
        <v>Apr</v>
      </c>
      <c r="Q907" s="20">
        <v>7</v>
      </c>
    </row>
    <row r="908" spans="1:17" x14ac:dyDescent="0.25">
      <c r="A908" s="23"/>
      <c r="B908" s="14"/>
      <c r="C908" s="14"/>
      <c r="D908" s="14"/>
      <c r="E908" s="14"/>
      <c r="F908" s="14"/>
      <c r="G908" s="14"/>
      <c r="H908" s="14"/>
      <c r="I908" s="14"/>
      <c r="J908" s="14"/>
      <c r="K908" s="14"/>
      <c r="L908" s="14">
        <v>907</v>
      </c>
      <c r="M908" s="14">
        <v>237</v>
      </c>
      <c r="N908" s="14">
        <v>15</v>
      </c>
      <c r="O908" s="15">
        <v>45464</v>
      </c>
      <c r="P908" s="15" t="str">
        <f t="shared" si="14"/>
        <v>Jun</v>
      </c>
      <c r="Q908" s="16">
        <v>10</v>
      </c>
    </row>
    <row r="909" spans="1:17" x14ac:dyDescent="0.25">
      <c r="A909" s="24"/>
      <c r="B909" s="18"/>
      <c r="C909" s="18"/>
      <c r="D909" s="18"/>
      <c r="E909" s="18"/>
      <c r="F909" s="18"/>
      <c r="G909" s="18"/>
      <c r="H909" s="18"/>
      <c r="I909" s="18"/>
      <c r="J909" s="18"/>
      <c r="K909" s="18"/>
      <c r="L909" s="18">
        <v>908</v>
      </c>
      <c r="M909" s="18">
        <v>74</v>
      </c>
      <c r="N909" s="18">
        <v>29</v>
      </c>
      <c r="O909" s="19">
        <v>45382</v>
      </c>
      <c r="P909" s="19" t="str">
        <f t="shared" si="14"/>
        <v>Mar</v>
      </c>
      <c r="Q909" s="20">
        <v>8</v>
      </c>
    </row>
    <row r="910" spans="1:17" x14ac:dyDescent="0.25">
      <c r="A910" s="23"/>
      <c r="B910" s="14"/>
      <c r="C910" s="14"/>
      <c r="D910" s="14"/>
      <c r="E910" s="14"/>
      <c r="F910" s="14"/>
      <c r="G910" s="14"/>
      <c r="H910" s="14"/>
      <c r="I910" s="14"/>
      <c r="J910" s="14"/>
      <c r="K910" s="14"/>
      <c r="L910" s="14">
        <v>909</v>
      </c>
      <c r="M910" s="14">
        <v>441</v>
      </c>
      <c r="N910" s="14">
        <v>1</v>
      </c>
      <c r="O910" s="15">
        <v>45582</v>
      </c>
      <c r="P910" s="15" t="str">
        <f t="shared" si="14"/>
        <v>Oct</v>
      </c>
      <c r="Q910" s="16">
        <v>2</v>
      </c>
    </row>
    <row r="911" spans="1:17" x14ac:dyDescent="0.25">
      <c r="A911" s="24"/>
      <c r="B911" s="18"/>
      <c r="C911" s="18"/>
      <c r="D911" s="18"/>
      <c r="E911" s="18"/>
      <c r="F911" s="18"/>
      <c r="G911" s="18"/>
      <c r="H911" s="18"/>
      <c r="I911" s="18"/>
      <c r="J911" s="18"/>
      <c r="K911" s="18"/>
      <c r="L911" s="18">
        <v>910</v>
      </c>
      <c r="M911" s="18">
        <v>296</v>
      </c>
      <c r="N911" s="18">
        <v>21</v>
      </c>
      <c r="O911" s="19">
        <v>45084</v>
      </c>
      <c r="P911" s="19" t="str">
        <f t="shared" si="14"/>
        <v>Jun</v>
      </c>
      <c r="Q911" s="20">
        <v>6</v>
      </c>
    </row>
    <row r="912" spans="1:17" x14ac:dyDescent="0.25">
      <c r="A912" s="23"/>
      <c r="B912" s="14"/>
      <c r="C912" s="14"/>
      <c r="D912" s="14"/>
      <c r="E912" s="14"/>
      <c r="F912" s="14"/>
      <c r="G912" s="14"/>
      <c r="H912" s="14"/>
      <c r="I912" s="14"/>
      <c r="J912" s="14"/>
      <c r="K912" s="14"/>
      <c r="L912" s="14">
        <v>911</v>
      </c>
      <c r="M912" s="14">
        <v>229</v>
      </c>
      <c r="N912" s="14">
        <v>5</v>
      </c>
      <c r="O912" s="15">
        <v>45479</v>
      </c>
      <c r="P912" s="15" t="str">
        <f t="shared" si="14"/>
        <v>Jul</v>
      </c>
      <c r="Q912" s="16">
        <v>1</v>
      </c>
    </row>
    <row r="913" spans="1:17" x14ac:dyDescent="0.25">
      <c r="A913" s="24"/>
      <c r="B913" s="18"/>
      <c r="C913" s="18"/>
      <c r="D913" s="18"/>
      <c r="E913" s="18"/>
      <c r="F913" s="18"/>
      <c r="G913" s="18"/>
      <c r="H913" s="18"/>
      <c r="I913" s="18"/>
      <c r="J913" s="18"/>
      <c r="K913" s="18"/>
      <c r="L913" s="18">
        <v>912</v>
      </c>
      <c r="M913" s="18">
        <v>448</v>
      </c>
      <c r="N913" s="18">
        <v>5</v>
      </c>
      <c r="O913" s="19">
        <v>45489</v>
      </c>
      <c r="P913" s="19" t="str">
        <f t="shared" si="14"/>
        <v>Jul</v>
      </c>
      <c r="Q913" s="20">
        <v>2</v>
      </c>
    </row>
    <row r="914" spans="1:17" x14ac:dyDescent="0.25">
      <c r="A914" s="23"/>
      <c r="B914" s="14"/>
      <c r="C914" s="14"/>
      <c r="D914" s="14"/>
      <c r="E914" s="14"/>
      <c r="F914" s="14"/>
      <c r="G914" s="14"/>
      <c r="H914" s="14"/>
      <c r="I914" s="14"/>
      <c r="J914" s="14"/>
      <c r="K914" s="14"/>
      <c r="L914" s="14">
        <v>913</v>
      </c>
      <c r="M914" s="14">
        <v>223</v>
      </c>
      <c r="N914" s="14">
        <v>15</v>
      </c>
      <c r="O914" s="15">
        <v>45048</v>
      </c>
      <c r="P914" s="15" t="str">
        <f t="shared" si="14"/>
        <v>May</v>
      </c>
      <c r="Q914" s="16">
        <v>1</v>
      </c>
    </row>
    <row r="915" spans="1:17" x14ac:dyDescent="0.25">
      <c r="A915" s="24"/>
      <c r="B915" s="18"/>
      <c r="C915" s="18"/>
      <c r="D915" s="18"/>
      <c r="E915" s="18"/>
      <c r="F915" s="18"/>
      <c r="G915" s="18"/>
      <c r="H915" s="18"/>
      <c r="I915" s="18"/>
      <c r="J915" s="18"/>
      <c r="K915" s="18"/>
      <c r="L915" s="18">
        <v>914</v>
      </c>
      <c r="M915" s="18">
        <v>171</v>
      </c>
      <c r="N915" s="18">
        <v>7</v>
      </c>
      <c r="O915" s="19">
        <v>45260</v>
      </c>
      <c r="P915" s="19" t="str">
        <f t="shared" si="14"/>
        <v>Nov</v>
      </c>
      <c r="Q915" s="20">
        <v>4</v>
      </c>
    </row>
    <row r="916" spans="1:17" x14ac:dyDescent="0.25">
      <c r="A916" s="23"/>
      <c r="B916" s="14"/>
      <c r="C916" s="14"/>
      <c r="D916" s="14"/>
      <c r="E916" s="14"/>
      <c r="F916" s="14"/>
      <c r="G916" s="14"/>
      <c r="H916" s="14"/>
      <c r="I916" s="14"/>
      <c r="J916" s="14"/>
      <c r="K916" s="14"/>
      <c r="L916" s="14">
        <v>915</v>
      </c>
      <c r="M916" s="14">
        <v>456</v>
      </c>
      <c r="N916" s="14">
        <v>24</v>
      </c>
      <c r="O916" s="15">
        <v>45612</v>
      </c>
      <c r="P916" s="15" t="str">
        <f t="shared" si="14"/>
        <v>Nov</v>
      </c>
      <c r="Q916" s="16">
        <v>5</v>
      </c>
    </row>
    <row r="917" spans="1:17" x14ac:dyDescent="0.25">
      <c r="A917" s="24"/>
      <c r="B917" s="18"/>
      <c r="C917" s="18"/>
      <c r="D917" s="18"/>
      <c r="E917" s="18"/>
      <c r="F917" s="18"/>
      <c r="G917" s="18"/>
      <c r="H917" s="18"/>
      <c r="I917" s="18"/>
      <c r="J917" s="18"/>
      <c r="K917" s="18"/>
      <c r="L917" s="18">
        <v>916</v>
      </c>
      <c r="M917" s="18">
        <v>224</v>
      </c>
      <c r="N917" s="18">
        <v>5</v>
      </c>
      <c r="O917" s="19">
        <v>45332</v>
      </c>
      <c r="P917" s="19" t="str">
        <f t="shared" si="14"/>
        <v>Feb</v>
      </c>
      <c r="Q917" s="20">
        <v>2</v>
      </c>
    </row>
    <row r="918" spans="1:17" x14ac:dyDescent="0.25">
      <c r="A918" s="23"/>
      <c r="B918" s="14"/>
      <c r="C918" s="14"/>
      <c r="D918" s="14"/>
      <c r="E918" s="14"/>
      <c r="F918" s="14"/>
      <c r="G918" s="14"/>
      <c r="H918" s="14"/>
      <c r="I918" s="14"/>
      <c r="J918" s="14"/>
      <c r="K918" s="14"/>
      <c r="L918" s="14">
        <v>917</v>
      </c>
      <c r="M918" s="14">
        <v>155</v>
      </c>
      <c r="N918" s="14">
        <v>28</v>
      </c>
      <c r="O918" s="15">
        <v>45347</v>
      </c>
      <c r="P918" s="15" t="str">
        <f t="shared" si="14"/>
        <v>Feb</v>
      </c>
      <c r="Q918" s="16">
        <v>10</v>
      </c>
    </row>
    <row r="919" spans="1:17" x14ac:dyDescent="0.25">
      <c r="A919" s="24"/>
      <c r="B919" s="18"/>
      <c r="C919" s="18"/>
      <c r="D919" s="18"/>
      <c r="E919" s="18"/>
      <c r="F919" s="18"/>
      <c r="G919" s="18"/>
      <c r="H919" s="18"/>
      <c r="I919" s="18"/>
      <c r="J919" s="18"/>
      <c r="K919" s="18"/>
      <c r="L919" s="18">
        <v>918</v>
      </c>
      <c r="M919" s="18">
        <v>343</v>
      </c>
      <c r="N919" s="18">
        <v>46</v>
      </c>
      <c r="O919" s="19">
        <v>45318</v>
      </c>
      <c r="P919" s="19" t="str">
        <f t="shared" si="14"/>
        <v>Jan</v>
      </c>
      <c r="Q919" s="20">
        <v>7</v>
      </c>
    </row>
    <row r="920" spans="1:17" x14ac:dyDescent="0.25">
      <c r="A920" s="23"/>
      <c r="B920" s="14"/>
      <c r="C920" s="14"/>
      <c r="D920" s="14"/>
      <c r="E920" s="14"/>
      <c r="F920" s="14"/>
      <c r="G920" s="14"/>
      <c r="H920" s="14"/>
      <c r="I920" s="14"/>
      <c r="J920" s="14"/>
      <c r="K920" s="14"/>
      <c r="L920" s="14">
        <v>919</v>
      </c>
      <c r="M920" s="14">
        <v>150</v>
      </c>
      <c r="N920" s="14">
        <v>32</v>
      </c>
      <c r="O920" s="15">
        <v>45693</v>
      </c>
      <c r="P920" s="15" t="str">
        <f t="shared" si="14"/>
        <v>Feb</v>
      </c>
      <c r="Q920" s="16">
        <v>7</v>
      </c>
    </row>
    <row r="921" spans="1:17" x14ac:dyDescent="0.25">
      <c r="A921" s="24"/>
      <c r="B921" s="18"/>
      <c r="C921" s="18"/>
      <c r="D921" s="18"/>
      <c r="E921" s="18"/>
      <c r="F921" s="18"/>
      <c r="G921" s="18"/>
      <c r="H921" s="18"/>
      <c r="I921" s="18"/>
      <c r="J921" s="18"/>
      <c r="K921" s="18"/>
      <c r="L921" s="18">
        <v>920</v>
      </c>
      <c r="M921" s="18">
        <v>48</v>
      </c>
      <c r="N921" s="18">
        <v>49</v>
      </c>
      <c r="O921" s="19">
        <v>45619</v>
      </c>
      <c r="P921" s="19" t="str">
        <f t="shared" si="14"/>
        <v>Nov</v>
      </c>
      <c r="Q921" s="20">
        <v>6</v>
      </c>
    </row>
    <row r="922" spans="1:17" x14ac:dyDescent="0.25">
      <c r="A922" s="23"/>
      <c r="B922" s="14"/>
      <c r="C922" s="14"/>
      <c r="D922" s="14"/>
      <c r="E922" s="14"/>
      <c r="F922" s="14"/>
      <c r="G922" s="14"/>
      <c r="H922" s="14"/>
      <c r="I922" s="14"/>
      <c r="J922" s="14"/>
      <c r="K922" s="14"/>
      <c r="L922" s="14">
        <v>921</v>
      </c>
      <c r="M922" s="14">
        <v>465</v>
      </c>
      <c r="N922" s="14">
        <v>19</v>
      </c>
      <c r="O922" s="15">
        <v>45243</v>
      </c>
      <c r="P922" s="15" t="str">
        <f t="shared" si="14"/>
        <v>Nov</v>
      </c>
      <c r="Q922" s="16">
        <v>4</v>
      </c>
    </row>
    <row r="923" spans="1:17" x14ac:dyDescent="0.25">
      <c r="A923" s="24"/>
      <c r="B923" s="18"/>
      <c r="C923" s="18"/>
      <c r="D923" s="18"/>
      <c r="E923" s="18"/>
      <c r="F923" s="18"/>
      <c r="G923" s="18"/>
      <c r="H923" s="18"/>
      <c r="I923" s="18"/>
      <c r="J923" s="18"/>
      <c r="K923" s="18"/>
      <c r="L923" s="18">
        <v>922</v>
      </c>
      <c r="M923" s="18">
        <v>266</v>
      </c>
      <c r="N923" s="18">
        <v>33</v>
      </c>
      <c r="O923" s="19">
        <v>45591</v>
      </c>
      <c r="P923" s="19" t="str">
        <f t="shared" si="14"/>
        <v>Oct</v>
      </c>
      <c r="Q923" s="20">
        <v>10</v>
      </c>
    </row>
    <row r="924" spans="1:17" x14ac:dyDescent="0.25">
      <c r="A924" s="23"/>
      <c r="B924" s="14"/>
      <c r="C924" s="14"/>
      <c r="D924" s="14"/>
      <c r="E924" s="14"/>
      <c r="F924" s="14"/>
      <c r="G924" s="14"/>
      <c r="H924" s="14"/>
      <c r="I924" s="14"/>
      <c r="J924" s="14"/>
      <c r="K924" s="14"/>
      <c r="L924" s="14">
        <v>923</v>
      </c>
      <c r="M924" s="14">
        <v>334</v>
      </c>
      <c r="N924" s="14">
        <v>24</v>
      </c>
      <c r="O924" s="15">
        <v>45329</v>
      </c>
      <c r="P924" s="15" t="str">
        <f t="shared" si="14"/>
        <v>Feb</v>
      </c>
      <c r="Q924" s="16">
        <v>6</v>
      </c>
    </row>
    <row r="925" spans="1:17" x14ac:dyDescent="0.25">
      <c r="A925" s="24"/>
      <c r="B925" s="18"/>
      <c r="C925" s="18"/>
      <c r="D925" s="18"/>
      <c r="E925" s="18"/>
      <c r="F925" s="18"/>
      <c r="G925" s="18"/>
      <c r="H925" s="18"/>
      <c r="I925" s="18"/>
      <c r="J925" s="18"/>
      <c r="K925" s="18"/>
      <c r="L925" s="18">
        <v>924</v>
      </c>
      <c r="M925" s="18">
        <v>474</v>
      </c>
      <c r="N925" s="18">
        <v>26</v>
      </c>
      <c r="O925" s="19">
        <v>45514</v>
      </c>
      <c r="P925" s="19" t="str">
        <f t="shared" si="14"/>
        <v>Aug</v>
      </c>
      <c r="Q925" s="20">
        <v>4</v>
      </c>
    </row>
    <row r="926" spans="1:17" x14ac:dyDescent="0.25">
      <c r="A926" s="23"/>
      <c r="B926" s="14"/>
      <c r="C926" s="14"/>
      <c r="D926" s="14"/>
      <c r="E926" s="14"/>
      <c r="F926" s="14"/>
      <c r="G926" s="14"/>
      <c r="H926" s="14"/>
      <c r="I926" s="14"/>
      <c r="J926" s="14"/>
      <c r="K926" s="14"/>
      <c r="L926" s="14">
        <v>925</v>
      </c>
      <c r="M926" s="14">
        <v>343</v>
      </c>
      <c r="N926" s="14">
        <v>47</v>
      </c>
      <c r="O926" s="15">
        <v>45177</v>
      </c>
      <c r="P926" s="15" t="str">
        <f t="shared" si="14"/>
        <v>Sep</v>
      </c>
      <c r="Q926" s="16">
        <v>7</v>
      </c>
    </row>
    <row r="927" spans="1:17" x14ac:dyDescent="0.25">
      <c r="A927" s="24"/>
      <c r="B927" s="18"/>
      <c r="C927" s="18"/>
      <c r="D927" s="18"/>
      <c r="E927" s="18"/>
      <c r="F927" s="18"/>
      <c r="G927" s="18"/>
      <c r="H927" s="18"/>
      <c r="I927" s="18"/>
      <c r="J927" s="18"/>
      <c r="K927" s="18"/>
      <c r="L927" s="18">
        <v>926</v>
      </c>
      <c r="M927" s="18">
        <v>347</v>
      </c>
      <c r="N927" s="18">
        <v>43</v>
      </c>
      <c r="O927" s="19">
        <v>45695</v>
      </c>
      <c r="P927" s="19" t="str">
        <f t="shared" si="14"/>
        <v>Feb</v>
      </c>
      <c r="Q927" s="20">
        <v>3</v>
      </c>
    </row>
    <row r="928" spans="1:17" x14ac:dyDescent="0.25">
      <c r="A928" s="23"/>
      <c r="B928" s="14"/>
      <c r="C928" s="14"/>
      <c r="D928" s="14"/>
      <c r="E928" s="14"/>
      <c r="F928" s="14"/>
      <c r="G928" s="14"/>
      <c r="H928" s="14"/>
      <c r="I928" s="14"/>
      <c r="J928" s="14"/>
      <c r="K928" s="14"/>
      <c r="L928" s="14">
        <v>927</v>
      </c>
      <c r="M928" s="14">
        <v>283</v>
      </c>
      <c r="N928" s="14">
        <v>25</v>
      </c>
      <c r="O928" s="15">
        <v>45768</v>
      </c>
      <c r="P928" s="15" t="str">
        <f t="shared" si="14"/>
        <v>Apr</v>
      </c>
      <c r="Q928" s="16">
        <v>8</v>
      </c>
    </row>
    <row r="929" spans="1:17" x14ac:dyDescent="0.25">
      <c r="A929" s="24"/>
      <c r="B929" s="18"/>
      <c r="C929" s="18"/>
      <c r="D929" s="18"/>
      <c r="E929" s="18"/>
      <c r="F929" s="18"/>
      <c r="G929" s="18"/>
      <c r="H929" s="18"/>
      <c r="I929" s="18"/>
      <c r="J929" s="18"/>
      <c r="K929" s="18"/>
      <c r="L929" s="18">
        <v>928</v>
      </c>
      <c r="M929" s="18">
        <v>31</v>
      </c>
      <c r="N929" s="18">
        <v>44</v>
      </c>
      <c r="O929" s="19">
        <v>45430</v>
      </c>
      <c r="P929" s="19" t="str">
        <f t="shared" si="14"/>
        <v>May</v>
      </c>
      <c r="Q929" s="20">
        <v>8</v>
      </c>
    </row>
    <row r="930" spans="1:17" x14ac:dyDescent="0.25">
      <c r="A930" s="23"/>
      <c r="B930" s="14"/>
      <c r="C930" s="14"/>
      <c r="D930" s="14"/>
      <c r="E930" s="14"/>
      <c r="F930" s="14"/>
      <c r="G930" s="14"/>
      <c r="H930" s="14"/>
      <c r="I930" s="14"/>
      <c r="J930" s="14"/>
      <c r="K930" s="14"/>
      <c r="L930" s="14">
        <v>929</v>
      </c>
      <c r="M930" s="14">
        <v>406</v>
      </c>
      <c r="N930" s="14">
        <v>20</v>
      </c>
      <c r="O930" s="15">
        <v>45600</v>
      </c>
      <c r="P930" s="15" t="str">
        <f t="shared" si="14"/>
        <v>Nov</v>
      </c>
      <c r="Q930" s="16">
        <v>3</v>
      </c>
    </row>
    <row r="931" spans="1:17" x14ac:dyDescent="0.25">
      <c r="A931" s="24"/>
      <c r="B931" s="18"/>
      <c r="C931" s="18"/>
      <c r="D931" s="18"/>
      <c r="E931" s="18"/>
      <c r="F931" s="18"/>
      <c r="G931" s="18"/>
      <c r="H931" s="18"/>
      <c r="I931" s="18"/>
      <c r="J931" s="18"/>
      <c r="K931" s="18"/>
      <c r="L931" s="18">
        <v>930</v>
      </c>
      <c r="M931" s="18">
        <v>63</v>
      </c>
      <c r="N931" s="18">
        <v>22</v>
      </c>
      <c r="O931" s="19">
        <v>45167</v>
      </c>
      <c r="P931" s="19" t="str">
        <f t="shared" si="14"/>
        <v>Aug</v>
      </c>
      <c r="Q931" s="20">
        <v>1</v>
      </c>
    </row>
    <row r="932" spans="1:17" x14ac:dyDescent="0.25">
      <c r="A932" s="23"/>
      <c r="B932" s="14"/>
      <c r="C932" s="14"/>
      <c r="D932" s="14"/>
      <c r="E932" s="14"/>
      <c r="F932" s="14"/>
      <c r="G932" s="14"/>
      <c r="H932" s="14"/>
      <c r="I932" s="14"/>
      <c r="J932" s="14"/>
      <c r="K932" s="14"/>
      <c r="L932" s="14">
        <v>931</v>
      </c>
      <c r="M932" s="14">
        <v>288</v>
      </c>
      <c r="N932" s="14">
        <v>9</v>
      </c>
      <c r="O932" s="15">
        <v>45739</v>
      </c>
      <c r="P932" s="15" t="str">
        <f t="shared" si="14"/>
        <v>Mar</v>
      </c>
      <c r="Q932" s="16">
        <v>4</v>
      </c>
    </row>
    <row r="933" spans="1:17" x14ac:dyDescent="0.25">
      <c r="A933" s="24"/>
      <c r="B933" s="18"/>
      <c r="C933" s="18"/>
      <c r="D933" s="18"/>
      <c r="E933" s="18"/>
      <c r="F933" s="18"/>
      <c r="G933" s="18"/>
      <c r="H933" s="18"/>
      <c r="I933" s="18"/>
      <c r="J933" s="18"/>
      <c r="K933" s="18"/>
      <c r="L933" s="18">
        <v>932</v>
      </c>
      <c r="M933" s="18">
        <v>51</v>
      </c>
      <c r="N933" s="18">
        <v>28</v>
      </c>
      <c r="O933" s="19">
        <v>45678</v>
      </c>
      <c r="P933" s="19" t="str">
        <f t="shared" si="14"/>
        <v>Jan</v>
      </c>
      <c r="Q933" s="20">
        <v>3</v>
      </c>
    </row>
    <row r="934" spans="1:17" x14ac:dyDescent="0.25">
      <c r="A934" s="23"/>
      <c r="B934" s="14"/>
      <c r="C934" s="14"/>
      <c r="D934" s="14"/>
      <c r="E934" s="14"/>
      <c r="F934" s="14"/>
      <c r="G934" s="14"/>
      <c r="H934" s="14"/>
      <c r="I934" s="14"/>
      <c r="J934" s="14"/>
      <c r="K934" s="14"/>
      <c r="L934" s="14">
        <v>933</v>
      </c>
      <c r="M934" s="14">
        <v>430</v>
      </c>
      <c r="N934" s="14">
        <v>3</v>
      </c>
      <c r="O934" s="15">
        <v>45396</v>
      </c>
      <c r="P934" s="15" t="str">
        <f t="shared" si="14"/>
        <v>Apr</v>
      </c>
      <c r="Q934" s="16">
        <v>7</v>
      </c>
    </row>
    <row r="935" spans="1:17" x14ac:dyDescent="0.25">
      <c r="A935" s="24"/>
      <c r="B935" s="18"/>
      <c r="C935" s="18"/>
      <c r="D935" s="18"/>
      <c r="E935" s="18"/>
      <c r="F935" s="18"/>
      <c r="G935" s="18"/>
      <c r="H935" s="18"/>
      <c r="I935" s="18"/>
      <c r="J935" s="18"/>
      <c r="K935" s="18"/>
      <c r="L935" s="18">
        <v>934</v>
      </c>
      <c r="M935" s="18">
        <v>349</v>
      </c>
      <c r="N935" s="18">
        <v>11</v>
      </c>
      <c r="O935" s="19">
        <v>45751</v>
      </c>
      <c r="P935" s="19" t="str">
        <f t="shared" si="14"/>
        <v>Apr</v>
      </c>
      <c r="Q935" s="20">
        <v>6</v>
      </c>
    </row>
    <row r="936" spans="1:17" x14ac:dyDescent="0.25">
      <c r="A936" s="23"/>
      <c r="B936" s="14"/>
      <c r="C936" s="14"/>
      <c r="D936" s="14"/>
      <c r="E936" s="14"/>
      <c r="F936" s="14"/>
      <c r="G936" s="14"/>
      <c r="H936" s="14"/>
      <c r="I936" s="14"/>
      <c r="J936" s="14"/>
      <c r="K936" s="14"/>
      <c r="L936" s="14">
        <v>935</v>
      </c>
      <c r="M936" s="14">
        <v>257</v>
      </c>
      <c r="N936" s="14">
        <v>41</v>
      </c>
      <c r="O936" s="15">
        <v>45507</v>
      </c>
      <c r="P936" s="15" t="str">
        <f t="shared" si="14"/>
        <v>Aug</v>
      </c>
      <c r="Q936" s="16">
        <v>2</v>
      </c>
    </row>
    <row r="937" spans="1:17" x14ac:dyDescent="0.25">
      <c r="A937" s="24"/>
      <c r="B937" s="18"/>
      <c r="C937" s="18"/>
      <c r="D937" s="18"/>
      <c r="E937" s="18"/>
      <c r="F937" s="18"/>
      <c r="G937" s="18"/>
      <c r="H937" s="18"/>
      <c r="I937" s="18"/>
      <c r="J937" s="18"/>
      <c r="K937" s="18"/>
      <c r="L937" s="18">
        <v>936</v>
      </c>
      <c r="M937" s="18">
        <v>160</v>
      </c>
      <c r="N937" s="18">
        <v>9</v>
      </c>
      <c r="O937" s="19">
        <v>45276</v>
      </c>
      <c r="P937" s="19" t="str">
        <f t="shared" si="14"/>
        <v>Dec</v>
      </c>
      <c r="Q937" s="20">
        <v>2</v>
      </c>
    </row>
    <row r="938" spans="1:17" x14ac:dyDescent="0.25">
      <c r="A938" s="23"/>
      <c r="B938" s="14"/>
      <c r="C938" s="14"/>
      <c r="D938" s="14"/>
      <c r="E938" s="14"/>
      <c r="F938" s="14"/>
      <c r="G938" s="14"/>
      <c r="H938" s="14"/>
      <c r="I938" s="14"/>
      <c r="J938" s="14"/>
      <c r="K938" s="14"/>
      <c r="L938" s="14">
        <v>937</v>
      </c>
      <c r="M938" s="14">
        <v>223</v>
      </c>
      <c r="N938" s="14">
        <v>46</v>
      </c>
      <c r="O938" s="15">
        <v>45612</v>
      </c>
      <c r="P938" s="15" t="str">
        <f t="shared" si="14"/>
        <v>Nov</v>
      </c>
      <c r="Q938" s="16">
        <v>3</v>
      </c>
    </row>
    <row r="939" spans="1:17" x14ac:dyDescent="0.25">
      <c r="A939" s="24"/>
      <c r="B939" s="18"/>
      <c r="C939" s="18"/>
      <c r="D939" s="18"/>
      <c r="E939" s="18"/>
      <c r="F939" s="18"/>
      <c r="G939" s="18"/>
      <c r="H939" s="18"/>
      <c r="I939" s="18"/>
      <c r="J939" s="18"/>
      <c r="K939" s="18"/>
      <c r="L939" s="18">
        <v>938</v>
      </c>
      <c r="M939" s="18">
        <v>69</v>
      </c>
      <c r="N939" s="18">
        <v>4</v>
      </c>
      <c r="O939" s="19">
        <v>45506</v>
      </c>
      <c r="P939" s="19" t="str">
        <f t="shared" si="14"/>
        <v>Aug</v>
      </c>
      <c r="Q939" s="20">
        <v>3</v>
      </c>
    </row>
    <row r="940" spans="1:17" x14ac:dyDescent="0.25">
      <c r="A940" s="23"/>
      <c r="B940" s="14"/>
      <c r="C940" s="14"/>
      <c r="D940" s="14"/>
      <c r="E940" s="14"/>
      <c r="F940" s="14"/>
      <c r="G940" s="14"/>
      <c r="H940" s="14"/>
      <c r="I940" s="14"/>
      <c r="J940" s="14"/>
      <c r="K940" s="14"/>
      <c r="L940" s="14">
        <v>939</v>
      </c>
      <c r="M940" s="14">
        <v>200</v>
      </c>
      <c r="N940" s="14">
        <v>31</v>
      </c>
      <c r="O940" s="15">
        <v>45636</v>
      </c>
      <c r="P940" s="15" t="str">
        <f t="shared" si="14"/>
        <v>Dec</v>
      </c>
      <c r="Q940" s="16">
        <v>9</v>
      </c>
    </row>
    <row r="941" spans="1:17" x14ac:dyDescent="0.25">
      <c r="A941" s="24"/>
      <c r="B941" s="18"/>
      <c r="C941" s="18"/>
      <c r="D941" s="18"/>
      <c r="E941" s="18"/>
      <c r="F941" s="18"/>
      <c r="G941" s="18"/>
      <c r="H941" s="18"/>
      <c r="I941" s="18"/>
      <c r="J941" s="18"/>
      <c r="K941" s="18"/>
      <c r="L941" s="18">
        <v>940</v>
      </c>
      <c r="M941" s="18">
        <v>469</v>
      </c>
      <c r="N941" s="18">
        <v>19</v>
      </c>
      <c r="O941" s="19">
        <v>45287</v>
      </c>
      <c r="P941" s="19" t="str">
        <f t="shared" si="14"/>
        <v>Dec</v>
      </c>
      <c r="Q941" s="20">
        <v>4</v>
      </c>
    </row>
    <row r="942" spans="1:17" x14ac:dyDescent="0.25">
      <c r="A942" s="23"/>
      <c r="B942" s="14"/>
      <c r="C942" s="14"/>
      <c r="D942" s="14"/>
      <c r="E942" s="14"/>
      <c r="F942" s="14"/>
      <c r="G942" s="14"/>
      <c r="H942" s="14"/>
      <c r="I942" s="14"/>
      <c r="J942" s="14"/>
      <c r="K942" s="14"/>
      <c r="L942" s="14">
        <v>941</v>
      </c>
      <c r="M942" s="14">
        <v>331</v>
      </c>
      <c r="N942" s="14">
        <v>2</v>
      </c>
      <c r="O942" s="15">
        <v>45617</v>
      </c>
      <c r="P942" s="15" t="str">
        <f t="shared" si="14"/>
        <v>Nov</v>
      </c>
      <c r="Q942" s="16">
        <v>9</v>
      </c>
    </row>
    <row r="943" spans="1:17" x14ac:dyDescent="0.25">
      <c r="A943" s="24"/>
      <c r="B943" s="18"/>
      <c r="C943" s="18"/>
      <c r="D943" s="18"/>
      <c r="E943" s="18"/>
      <c r="F943" s="18"/>
      <c r="G943" s="18"/>
      <c r="H943" s="18"/>
      <c r="I943" s="18"/>
      <c r="J943" s="18"/>
      <c r="K943" s="18"/>
      <c r="L943" s="18">
        <v>942</v>
      </c>
      <c r="M943" s="18">
        <v>436</v>
      </c>
      <c r="N943" s="18">
        <v>21</v>
      </c>
      <c r="O943" s="19">
        <v>45371</v>
      </c>
      <c r="P943" s="19" t="str">
        <f t="shared" si="14"/>
        <v>Mar</v>
      </c>
      <c r="Q943" s="20">
        <v>5</v>
      </c>
    </row>
    <row r="944" spans="1:17" x14ac:dyDescent="0.25">
      <c r="A944" s="23"/>
      <c r="B944" s="14"/>
      <c r="C944" s="14"/>
      <c r="D944" s="14"/>
      <c r="E944" s="14"/>
      <c r="F944" s="14"/>
      <c r="G944" s="14"/>
      <c r="H944" s="14"/>
      <c r="I944" s="14"/>
      <c r="J944" s="14"/>
      <c r="K944" s="14"/>
      <c r="L944" s="14">
        <v>943</v>
      </c>
      <c r="M944" s="14">
        <v>447</v>
      </c>
      <c r="N944" s="14">
        <v>7</v>
      </c>
      <c r="O944" s="15">
        <v>45748</v>
      </c>
      <c r="P944" s="15" t="str">
        <f t="shared" si="14"/>
        <v>Apr</v>
      </c>
      <c r="Q944" s="16">
        <v>2</v>
      </c>
    </row>
    <row r="945" spans="1:17" x14ac:dyDescent="0.25">
      <c r="A945" s="24"/>
      <c r="B945" s="18"/>
      <c r="C945" s="18"/>
      <c r="D945" s="18"/>
      <c r="E945" s="18"/>
      <c r="F945" s="18"/>
      <c r="G945" s="18"/>
      <c r="H945" s="18"/>
      <c r="I945" s="18"/>
      <c r="J945" s="18"/>
      <c r="K945" s="18"/>
      <c r="L945" s="18">
        <v>944</v>
      </c>
      <c r="M945" s="18">
        <v>385</v>
      </c>
      <c r="N945" s="18">
        <v>20</v>
      </c>
      <c r="O945" s="19">
        <v>45537</v>
      </c>
      <c r="P945" s="19" t="str">
        <f t="shared" si="14"/>
        <v>Sep</v>
      </c>
      <c r="Q945" s="20">
        <v>5</v>
      </c>
    </row>
    <row r="946" spans="1:17" x14ac:dyDescent="0.25">
      <c r="A946" s="23"/>
      <c r="B946" s="14"/>
      <c r="C946" s="14"/>
      <c r="D946" s="14"/>
      <c r="E946" s="14"/>
      <c r="F946" s="14"/>
      <c r="G946" s="14"/>
      <c r="H946" s="14"/>
      <c r="I946" s="14"/>
      <c r="J946" s="14"/>
      <c r="K946" s="14"/>
      <c r="L946" s="14">
        <v>945</v>
      </c>
      <c r="M946" s="14">
        <v>181</v>
      </c>
      <c r="N946" s="14">
        <v>7</v>
      </c>
      <c r="O946" s="15">
        <v>45685</v>
      </c>
      <c r="P946" s="15" t="str">
        <f t="shared" si="14"/>
        <v>Jan</v>
      </c>
      <c r="Q946" s="16">
        <v>10</v>
      </c>
    </row>
    <row r="947" spans="1:17" x14ac:dyDescent="0.25">
      <c r="A947" s="24"/>
      <c r="B947" s="18"/>
      <c r="C947" s="18"/>
      <c r="D947" s="18"/>
      <c r="E947" s="18"/>
      <c r="F947" s="18"/>
      <c r="G947" s="18"/>
      <c r="H947" s="18"/>
      <c r="I947" s="18"/>
      <c r="J947" s="18"/>
      <c r="K947" s="18"/>
      <c r="L947" s="18">
        <v>946</v>
      </c>
      <c r="M947" s="18">
        <v>268</v>
      </c>
      <c r="N947" s="18">
        <v>1</v>
      </c>
      <c r="O947" s="19">
        <v>45723</v>
      </c>
      <c r="P947" s="19" t="str">
        <f t="shared" si="14"/>
        <v>Mar</v>
      </c>
      <c r="Q947" s="20">
        <v>7</v>
      </c>
    </row>
    <row r="948" spans="1:17" x14ac:dyDescent="0.25">
      <c r="A948" s="23"/>
      <c r="B948" s="14"/>
      <c r="C948" s="14"/>
      <c r="D948" s="14"/>
      <c r="E948" s="14"/>
      <c r="F948" s="14"/>
      <c r="G948" s="14"/>
      <c r="H948" s="14"/>
      <c r="I948" s="14"/>
      <c r="J948" s="14"/>
      <c r="K948" s="14"/>
      <c r="L948" s="14">
        <v>947</v>
      </c>
      <c r="M948" s="14">
        <v>336</v>
      </c>
      <c r="N948" s="14">
        <v>23</v>
      </c>
      <c r="O948" s="15">
        <v>45401</v>
      </c>
      <c r="P948" s="15" t="str">
        <f t="shared" si="14"/>
        <v>Apr</v>
      </c>
      <c r="Q948" s="16">
        <v>9</v>
      </c>
    </row>
    <row r="949" spans="1:17" x14ac:dyDescent="0.25">
      <c r="A949" s="24"/>
      <c r="B949" s="18"/>
      <c r="C949" s="18"/>
      <c r="D949" s="18"/>
      <c r="E949" s="18"/>
      <c r="F949" s="18"/>
      <c r="G949" s="18"/>
      <c r="H949" s="18"/>
      <c r="I949" s="18"/>
      <c r="J949" s="18"/>
      <c r="K949" s="18"/>
      <c r="L949" s="18">
        <v>948</v>
      </c>
      <c r="M949" s="18">
        <v>363</v>
      </c>
      <c r="N949" s="18">
        <v>35</v>
      </c>
      <c r="O949" s="19">
        <v>45423</v>
      </c>
      <c r="P949" s="19" t="str">
        <f t="shared" si="14"/>
        <v>May</v>
      </c>
      <c r="Q949" s="20">
        <v>2</v>
      </c>
    </row>
    <row r="950" spans="1:17" x14ac:dyDescent="0.25">
      <c r="A950" s="23"/>
      <c r="B950" s="14"/>
      <c r="C950" s="14"/>
      <c r="D950" s="14"/>
      <c r="E950" s="14"/>
      <c r="F950" s="14"/>
      <c r="G950" s="14"/>
      <c r="H950" s="14"/>
      <c r="I950" s="14"/>
      <c r="J950" s="14"/>
      <c r="K950" s="14"/>
      <c r="L950" s="14">
        <v>949</v>
      </c>
      <c r="M950" s="14">
        <v>224</v>
      </c>
      <c r="N950" s="14">
        <v>28</v>
      </c>
      <c r="O950" s="15">
        <v>45231</v>
      </c>
      <c r="P950" s="15" t="str">
        <f t="shared" si="14"/>
        <v>Nov</v>
      </c>
      <c r="Q950" s="16">
        <v>10</v>
      </c>
    </row>
    <row r="951" spans="1:17" x14ac:dyDescent="0.25">
      <c r="A951" s="24"/>
      <c r="B951" s="18"/>
      <c r="C951" s="18"/>
      <c r="D951" s="18"/>
      <c r="E951" s="18"/>
      <c r="F951" s="18"/>
      <c r="G951" s="18"/>
      <c r="H951" s="18"/>
      <c r="I951" s="18"/>
      <c r="J951" s="18"/>
      <c r="K951" s="18"/>
      <c r="L951" s="18">
        <v>950</v>
      </c>
      <c r="M951" s="18">
        <v>479</v>
      </c>
      <c r="N951" s="18">
        <v>21</v>
      </c>
      <c r="O951" s="19">
        <v>45425</v>
      </c>
      <c r="P951" s="19" t="str">
        <f t="shared" si="14"/>
        <v>May</v>
      </c>
      <c r="Q951" s="20">
        <v>9</v>
      </c>
    </row>
    <row r="952" spans="1:17" x14ac:dyDescent="0.25">
      <c r="A952" s="23"/>
      <c r="B952" s="14"/>
      <c r="C952" s="14"/>
      <c r="D952" s="14"/>
      <c r="E952" s="14"/>
      <c r="F952" s="14"/>
      <c r="G952" s="14"/>
      <c r="H952" s="14"/>
      <c r="I952" s="14"/>
      <c r="J952" s="14"/>
      <c r="K952" s="14"/>
      <c r="L952" s="14">
        <v>951</v>
      </c>
      <c r="M952" s="14">
        <v>30</v>
      </c>
      <c r="N952" s="14">
        <v>45</v>
      </c>
      <c r="O952" s="15">
        <v>45649</v>
      </c>
      <c r="P952" s="15" t="str">
        <f t="shared" si="14"/>
        <v>Dec</v>
      </c>
      <c r="Q952" s="16">
        <v>3</v>
      </c>
    </row>
    <row r="953" spans="1:17" x14ac:dyDescent="0.25">
      <c r="A953" s="24"/>
      <c r="B953" s="18"/>
      <c r="C953" s="18"/>
      <c r="D953" s="18"/>
      <c r="E953" s="18"/>
      <c r="F953" s="18"/>
      <c r="G953" s="18"/>
      <c r="H953" s="18"/>
      <c r="I953" s="18"/>
      <c r="J953" s="18"/>
      <c r="K953" s="18"/>
      <c r="L953" s="18">
        <v>952</v>
      </c>
      <c r="M953" s="18">
        <v>453</v>
      </c>
      <c r="N953" s="18">
        <v>16</v>
      </c>
      <c r="O953" s="19">
        <v>45269</v>
      </c>
      <c r="P953" s="19" t="str">
        <f t="shared" si="14"/>
        <v>Dec</v>
      </c>
      <c r="Q953" s="20">
        <v>4</v>
      </c>
    </row>
    <row r="954" spans="1:17" x14ac:dyDescent="0.25">
      <c r="A954" s="23"/>
      <c r="B954" s="14"/>
      <c r="C954" s="14"/>
      <c r="D954" s="14"/>
      <c r="E954" s="14"/>
      <c r="F954" s="14"/>
      <c r="G954" s="14"/>
      <c r="H954" s="14"/>
      <c r="I954" s="14"/>
      <c r="J954" s="14"/>
      <c r="K954" s="14"/>
      <c r="L954" s="14">
        <v>953</v>
      </c>
      <c r="M954" s="14">
        <v>472</v>
      </c>
      <c r="N954" s="14">
        <v>10</v>
      </c>
      <c r="O954" s="15">
        <v>45301</v>
      </c>
      <c r="P954" s="15" t="str">
        <f t="shared" si="14"/>
        <v>Jan</v>
      </c>
      <c r="Q954" s="16">
        <v>10</v>
      </c>
    </row>
    <row r="955" spans="1:17" x14ac:dyDescent="0.25">
      <c r="A955" s="24"/>
      <c r="B955" s="18"/>
      <c r="C955" s="18"/>
      <c r="D955" s="18"/>
      <c r="E955" s="18"/>
      <c r="F955" s="18"/>
      <c r="G955" s="18"/>
      <c r="H955" s="18"/>
      <c r="I955" s="18"/>
      <c r="J955" s="18"/>
      <c r="K955" s="18"/>
      <c r="L955" s="18">
        <v>954</v>
      </c>
      <c r="M955" s="18">
        <v>315</v>
      </c>
      <c r="N955" s="18">
        <v>36</v>
      </c>
      <c r="O955" s="19">
        <v>45155</v>
      </c>
      <c r="P955" s="19" t="str">
        <f t="shared" si="14"/>
        <v>Aug</v>
      </c>
      <c r="Q955" s="20">
        <v>1</v>
      </c>
    </row>
    <row r="956" spans="1:17" x14ac:dyDescent="0.25">
      <c r="A956" s="23"/>
      <c r="B956" s="14"/>
      <c r="C956" s="14"/>
      <c r="D956" s="14"/>
      <c r="E956" s="14"/>
      <c r="F956" s="14"/>
      <c r="G956" s="14"/>
      <c r="H956" s="14"/>
      <c r="I956" s="14"/>
      <c r="J956" s="14"/>
      <c r="K956" s="14"/>
      <c r="L956" s="14">
        <v>955</v>
      </c>
      <c r="M956" s="14">
        <v>457</v>
      </c>
      <c r="N956" s="14">
        <v>35</v>
      </c>
      <c r="O956" s="15">
        <v>45062</v>
      </c>
      <c r="P956" s="15" t="str">
        <f t="shared" si="14"/>
        <v>May</v>
      </c>
      <c r="Q956" s="16">
        <v>9</v>
      </c>
    </row>
    <row r="957" spans="1:17" x14ac:dyDescent="0.25">
      <c r="A957" s="24"/>
      <c r="B957" s="18"/>
      <c r="C957" s="18"/>
      <c r="D957" s="18"/>
      <c r="E957" s="18"/>
      <c r="F957" s="18"/>
      <c r="G957" s="18"/>
      <c r="H957" s="18"/>
      <c r="I957" s="18"/>
      <c r="J957" s="18"/>
      <c r="K957" s="18"/>
      <c r="L957" s="18">
        <v>956</v>
      </c>
      <c r="M957" s="18">
        <v>500</v>
      </c>
      <c r="N957" s="18">
        <v>29</v>
      </c>
      <c r="O957" s="19">
        <v>45610</v>
      </c>
      <c r="P957" s="19" t="str">
        <f t="shared" si="14"/>
        <v>Nov</v>
      </c>
      <c r="Q957" s="20">
        <v>6</v>
      </c>
    </row>
    <row r="958" spans="1:17" x14ac:dyDescent="0.25">
      <c r="A958" s="23"/>
      <c r="B958" s="14"/>
      <c r="C958" s="14"/>
      <c r="D958" s="14"/>
      <c r="E958" s="14"/>
      <c r="F958" s="14"/>
      <c r="G958" s="14"/>
      <c r="H958" s="14"/>
      <c r="I958" s="14"/>
      <c r="J958" s="14"/>
      <c r="K958" s="14"/>
      <c r="L958" s="14">
        <v>957</v>
      </c>
      <c r="M958" s="14">
        <v>341</v>
      </c>
      <c r="N958" s="14">
        <v>22</v>
      </c>
      <c r="O958" s="15">
        <v>45039</v>
      </c>
      <c r="P958" s="15" t="str">
        <f t="shared" si="14"/>
        <v>Apr</v>
      </c>
      <c r="Q958" s="16">
        <v>9</v>
      </c>
    </row>
    <row r="959" spans="1:17" x14ac:dyDescent="0.25">
      <c r="A959" s="24"/>
      <c r="B959" s="18"/>
      <c r="C959" s="18"/>
      <c r="D959" s="18"/>
      <c r="E959" s="18"/>
      <c r="F959" s="18"/>
      <c r="G959" s="18"/>
      <c r="H959" s="18"/>
      <c r="I959" s="18"/>
      <c r="J959" s="18"/>
      <c r="K959" s="18"/>
      <c r="L959" s="18">
        <v>958</v>
      </c>
      <c r="M959" s="18">
        <v>189</v>
      </c>
      <c r="N959" s="18">
        <v>21</v>
      </c>
      <c r="O959" s="19">
        <v>45370</v>
      </c>
      <c r="P959" s="19" t="str">
        <f t="shared" si="14"/>
        <v>Mar</v>
      </c>
      <c r="Q959" s="20">
        <v>3</v>
      </c>
    </row>
    <row r="960" spans="1:17" x14ac:dyDescent="0.25">
      <c r="A960" s="23"/>
      <c r="B960" s="14"/>
      <c r="C960" s="14"/>
      <c r="D960" s="14"/>
      <c r="E960" s="14"/>
      <c r="F960" s="14"/>
      <c r="G960" s="14"/>
      <c r="H960" s="14"/>
      <c r="I960" s="14"/>
      <c r="J960" s="14"/>
      <c r="K960" s="14"/>
      <c r="L960" s="14">
        <v>959</v>
      </c>
      <c r="M960" s="14">
        <v>458</v>
      </c>
      <c r="N960" s="14">
        <v>20</v>
      </c>
      <c r="O960" s="15">
        <v>45366</v>
      </c>
      <c r="P960" s="15" t="str">
        <f t="shared" si="14"/>
        <v>Mar</v>
      </c>
      <c r="Q960" s="16">
        <v>2</v>
      </c>
    </row>
    <row r="961" spans="1:17" x14ac:dyDescent="0.25">
      <c r="A961" s="24"/>
      <c r="B961" s="18"/>
      <c r="C961" s="18"/>
      <c r="D961" s="18"/>
      <c r="E961" s="18"/>
      <c r="F961" s="18"/>
      <c r="G961" s="18"/>
      <c r="H961" s="18"/>
      <c r="I961" s="18"/>
      <c r="J961" s="18"/>
      <c r="K961" s="18"/>
      <c r="L961" s="18">
        <v>960</v>
      </c>
      <c r="M961" s="18">
        <v>238</v>
      </c>
      <c r="N961" s="18">
        <v>44</v>
      </c>
      <c r="O961" s="19">
        <v>45731</v>
      </c>
      <c r="P961" s="19" t="str">
        <f t="shared" si="14"/>
        <v>Mar</v>
      </c>
      <c r="Q961" s="20">
        <v>6</v>
      </c>
    </row>
    <row r="962" spans="1:17" x14ac:dyDescent="0.25">
      <c r="A962" s="23"/>
      <c r="B962" s="14"/>
      <c r="C962" s="14"/>
      <c r="D962" s="14"/>
      <c r="E962" s="14"/>
      <c r="F962" s="14"/>
      <c r="G962" s="14"/>
      <c r="H962" s="14"/>
      <c r="I962" s="14"/>
      <c r="J962" s="14"/>
      <c r="K962" s="14"/>
      <c r="L962" s="14">
        <v>961</v>
      </c>
      <c r="M962" s="14">
        <v>200</v>
      </c>
      <c r="N962" s="14">
        <v>6</v>
      </c>
      <c r="O962" s="15">
        <v>45261</v>
      </c>
      <c r="P962" s="15" t="str">
        <f t="shared" si="14"/>
        <v>Dec</v>
      </c>
      <c r="Q962" s="16">
        <v>5</v>
      </c>
    </row>
    <row r="963" spans="1:17" x14ac:dyDescent="0.25">
      <c r="A963" s="24"/>
      <c r="B963" s="18"/>
      <c r="C963" s="18"/>
      <c r="D963" s="18"/>
      <c r="E963" s="18"/>
      <c r="F963" s="18"/>
      <c r="G963" s="18"/>
      <c r="H963" s="18"/>
      <c r="I963" s="18"/>
      <c r="J963" s="18"/>
      <c r="K963" s="18"/>
      <c r="L963" s="18">
        <v>962</v>
      </c>
      <c r="M963" s="18">
        <v>154</v>
      </c>
      <c r="N963" s="18">
        <v>23</v>
      </c>
      <c r="O963" s="19">
        <v>45567</v>
      </c>
      <c r="P963" s="19" t="str">
        <f t="shared" ref="P963:P1002" si="15">TEXT(O963,"mmm")</f>
        <v>Oct</v>
      </c>
      <c r="Q963" s="20">
        <v>7</v>
      </c>
    </row>
    <row r="964" spans="1:17" x14ac:dyDescent="0.25">
      <c r="A964" s="23"/>
      <c r="B964" s="14"/>
      <c r="C964" s="14"/>
      <c r="D964" s="14"/>
      <c r="E964" s="14"/>
      <c r="F964" s="14"/>
      <c r="G964" s="14"/>
      <c r="H964" s="14"/>
      <c r="I964" s="14"/>
      <c r="J964" s="14"/>
      <c r="K964" s="14"/>
      <c r="L964" s="14">
        <v>963</v>
      </c>
      <c r="M964" s="14">
        <v>464</v>
      </c>
      <c r="N964" s="14">
        <v>13</v>
      </c>
      <c r="O964" s="15">
        <v>45534</v>
      </c>
      <c r="P964" s="15" t="str">
        <f t="shared" si="15"/>
        <v>Aug</v>
      </c>
      <c r="Q964" s="16">
        <v>1</v>
      </c>
    </row>
    <row r="965" spans="1:17" x14ac:dyDescent="0.25">
      <c r="A965" s="24"/>
      <c r="B965" s="18"/>
      <c r="C965" s="18"/>
      <c r="D965" s="18"/>
      <c r="E965" s="18"/>
      <c r="F965" s="18"/>
      <c r="G965" s="18"/>
      <c r="H965" s="18"/>
      <c r="I965" s="18"/>
      <c r="J965" s="18"/>
      <c r="K965" s="18"/>
      <c r="L965" s="18">
        <v>964</v>
      </c>
      <c r="M965" s="18">
        <v>493</v>
      </c>
      <c r="N965" s="18">
        <v>29</v>
      </c>
      <c r="O965" s="19">
        <v>45404</v>
      </c>
      <c r="P965" s="19" t="str">
        <f t="shared" si="15"/>
        <v>Apr</v>
      </c>
      <c r="Q965" s="20">
        <v>8</v>
      </c>
    </row>
    <row r="966" spans="1:17" x14ac:dyDescent="0.25">
      <c r="A966" s="23"/>
      <c r="B966" s="14"/>
      <c r="C966" s="14"/>
      <c r="D966" s="14"/>
      <c r="E966" s="14"/>
      <c r="F966" s="14"/>
      <c r="G966" s="14"/>
      <c r="H966" s="14"/>
      <c r="I966" s="14"/>
      <c r="J966" s="14"/>
      <c r="K966" s="14"/>
      <c r="L966" s="14">
        <v>965</v>
      </c>
      <c r="M966" s="14">
        <v>79</v>
      </c>
      <c r="N966" s="14">
        <v>37</v>
      </c>
      <c r="O966" s="15">
        <v>45244</v>
      </c>
      <c r="P966" s="15" t="str">
        <f t="shared" si="15"/>
        <v>Nov</v>
      </c>
      <c r="Q966" s="16">
        <v>3</v>
      </c>
    </row>
    <row r="967" spans="1:17" x14ac:dyDescent="0.25">
      <c r="A967" s="24"/>
      <c r="B967" s="18"/>
      <c r="C967" s="18"/>
      <c r="D967" s="18"/>
      <c r="E967" s="18"/>
      <c r="F967" s="18"/>
      <c r="G967" s="18"/>
      <c r="H967" s="18"/>
      <c r="I967" s="18"/>
      <c r="J967" s="18"/>
      <c r="K967" s="18"/>
      <c r="L967" s="18">
        <v>966</v>
      </c>
      <c r="M967" s="18">
        <v>219</v>
      </c>
      <c r="N967" s="18">
        <v>41</v>
      </c>
      <c r="O967" s="19">
        <v>45113</v>
      </c>
      <c r="P967" s="19" t="str">
        <f t="shared" si="15"/>
        <v>Jul</v>
      </c>
      <c r="Q967" s="20">
        <v>4</v>
      </c>
    </row>
    <row r="968" spans="1:17" x14ac:dyDescent="0.25">
      <c r="A968" s="23"/>
      <c r="B968" s="14"/>
      <c r="C968" s="14"/>
      <c r="D968" s="14"/>
      <c r="E968" s="14"/>
      <c r="F968" s="14"/>
      <c r="G968" s="14"/>
      <c r="H968" s="14"/>
      <c r="I968" s="14"/>
      <c r="J968" s="14"/>
      <c r="K968" s="14"/>
      <c r="L968" s="14">
        <v>967</v>
      </c>
      <c r="M968" s="14">
        <v>132</v>
      </c>
      <c r="N968" s="14">
        <v>29</v>
      </c>
      <c r="O968" s="15">
        <v>45276</v>
      </c>
      <c r="P968" s="15" t="str">
        <f t="shared" si="15"/>
        <v>Dec</v>
      </c>
      <c r="Q968" s="16">
        <v>9</v>
      </c>
    </row>
    <row r="969" spans="1:17" x14ac:dyDescent="0.25">
      <c r="A969" s="24"/>
      <c r="B969" s="18"/>
      <c r="C969" s="18"/>
      <c r="D969" s="18"/>
      <c r="E969" s="18"/>
      <c r="F969" s="18"/>
      <c r="G969" s="18"/>
      <c r="H969" s="18"/>
      <c r="I969" s="18"/>
      <c r="J969" s="18"/>
      <c r="K969" s="18"/>
      <c r="L969" s="18">
        <v>968</v>
      </c>
      <c r="M969" s="18">
        <v>134</v>
      </c>
      <c r="N969" s="18">
        <v>27</v>
      </c>
      <c r="O969" s="19">
        <v>45295</v>
      </c>
      <c r="P969" s="19" t="str">
        <f t="shared" si="15"/>
        <v>Jan</v>
      </c>
      <c r="Q969" s="20">
        <v>8</v>
      </c>
    </row>
    <row r="970" spans="1:17" x14ac:dyDescent="0.25">
      <c r="A970" s="23"/>
      <c r="B970" s="14"/>
      <c r="C970" s="14"/>
      <c r="D970" s="14"/>
      <c r="E970" s="14"/>
      <c r="F970" s="14"/>
      <c r="G970" s="14"/>
      <c r="H970" s="14"/>
      <c r="I970" s="14"/>
      <c r="J970" s="14"/>
      <c r="K970" s="14"/>
      <c r="L970" s="14">
        <v>969</v>
      </c>
      <c r="M970" s="14">
        <v>495</v>
      </c>
      <c r="N970" s="14">
        <v>11</v>
      </c>
      <c r="O970" s="15">
        <v>45406</v>
      </c>
      <c r="P970" s="15" t="str">
        <f t="shared" si="15"/>
        <v>Apr</v>
      </c>
      <c r="Q970" s="16">
        <v>3</v>
      </c>
    </row>
    <row r="971" spans="1:17" x14ac:dyDescent="0.25">
      <c r="A971" s="24"/>
      <c r="B971" s="18"/>
      <c r="C971" s="18"/>
      <c r="D971" s="18"/>
      <c r="E971" s="18"/>
      <c r="F971" s="18"/>
      <c r="G971" s="18"/>
      <c r="H971" s="18"/>
      <c r="I971" s="18"/>
      <c r="J971" s="18"/>
      <c r="K971" s="18"/>
      <c r="L971" s="18">
        <v>970</v>
      </c>
      <c r="M971" s="18">
        <v>458</v>
      </c>
      <c r="N971" s="18">
        <v>9</v>
      </c>
      <c r="O971" s="19">
        <v>45232</v>
      </c>
      <c r="P971" s="19" t="str">
        <f t="shared" si="15"/>
        <v>Nov</v>
      </c>
      <c r="Q971" s="20">
        <v>5</v>
      </c>
    </row>
    <row r="972" spans="1:17" x14ac:dyDescent="0.25">
      <c r="A972" s="23"/>
      <c r="B972" s="14"/>
      <c r="C972" s="14"/>
      <c r="D972" s="14"/>
      <c r="E972" s="14"/>
      <c r="F972" s="14"/>
      <c r="G972" s="14"/>
      <c r="H972" s="14"/>
      <c r="I972" s="14"/>
      <c r="J972" s="14"/>
      <c r="K972" s="14"/>
      <c r="L972" s="14">
        <v>971</v>
      </c>
      <c r="M972" s="14">
        <v>346</v>
      </c>
      <c r="N972" s="14">
        <v>23</v>
      </c>
      <c r="O972" s="15">
        <v>45720</v>
      </c>
      <c r="P972" s="15" t="str">
        <f t="shared" si="15"/>
        <v>Mar</v>
      </c>
      <c r="Q972" s="16">
        <v>5</v>
      </c>
    </row>
    <row r="973" spans="1:17" x14ac:dyDescent="0.25">
      <c r="A973" s="24"/>
      <c r="B973" s="18"/>
      <c r="C973" s="18"/>
      <c r="D973" s="18"/>
      <c r="E973" s="18"/>
      <c r="F973" s="18"/>
      <c r="G973" s="18"/>
      <c r="H973" s="18"/>
      <c r="I973" s="18"/>
      <c r="J973" s="18"/>
      <c r="K973" s="18"/>
      <c r="L973" s="18">
        <v>972</v>
      </c>
      <c r="M973" s="18">
        <v>393</v>
      </c>
      <c r="N973" s="18">
        <v>35</v>
      </c>
      <c r="O973" s="19">
        <v>45705</v>
      </c>
      <c r="P973" s="19" t="str">
        <f t="shared" si="15"/>
        <v>Feb</v>
      </c>
      <c r="Q973" s="20">
        <v>6</v>
      </c>
    </row>
    <row r="974" spans="1:17" x14ac:dyDescent="0.25">
      <c r="A974" s="23"/>
      <c r="B974" s="14"/>
      <c r="C974" s="14"/>
      <c r="D974" s="14"/>
      <c r="E974" s="14"/>
      <c r="F974" s="14"/>
      <c r="G974" s="14"/>
      <c r="H974" s="14"/>
      <c r="I974" s="14"/>
      <c r="J974" s="14"/>
      <c r="K974" s="14"/>
      <c r="L974" s="14">
        <v>973</v>
      </c>
      <c r="M974" s="14">
        <v>316</v>
      </c>
      <c r="N974" s="14">
        <v>13</v>
      </c>
      <c r="O974" s="15">
        <v>45413</v>
      </c>
      <c r="P974" s="15" t="str">
        <f t="shared" si="15"/>
        <v>May</v>
      </c>
      <c r="Q974" s="16">
        <v>2</v>
      </c>
    </row>
    <row r="975" spans="1:17" x14ac:dyDescent="0.25">
      <c r="A975" s="24"/>
      <c r="B975" s="18"/>
      <c r="C975" s="18"/>
      <c r="D975" s="18"/>
      <c r="E975" s="18"/>
      <c r="F975" s="18"/>
      <c r="G975" s="18"/>
      <c r="H975" s="18"/>
      <c r="I975" s="18"/>
      <c r="J975" s="18"/>
      <c r="K975" s="18"/>
      <c r="L975" s="18">
        <v>974</v>
      </c>
      <c r="M975" s="18">
        <v>403</v>
      </c>
      <c r="N975" s="18">
        <v>47</v>
      </c>
      <c r="O975" s="19">
        <v>45370</v>
      </c>
      <c r="P975" s="19" t="str">
        <f t="shared" si="15"/>
        <v>Mar</v>
      </c>
      <c r="Q975" s="20">
        <v>8</v>
      </c>
    </row>
    <row r="976" spans="1:17" x14ac:dyDescent="0.25">
      <c r="A976" s="23"/>
      <c r="B976" s="14"/>
      <c r="C976" s="14"/>
      <c r="D976" s="14"/>
      <c r="E976" s="14"/>
      <c r="F976" s="14"/>
      <c r="G976" s="14"/>
      <c r="H976" s="14"/>
      <c r="I976" s="14"/>
      <c r="J976" s="14"/>
      <c r="K976" s="14"/>
      <c r="L976" s="14">
        <v>975</v>
      </c>
      <c r="M976" s="14">
        <v>169</v>
      </c>
      <c r="N976" s="14">
        <v>43</v>
      </c>
      <c r="O976" s="15">
        <v>45545</v>
      </c>
      <c r="P976" s="15" t="str">
        <f t="shared" si="15"/>
        <v>Sep</v>
      </c>
      <c r="Q976" s="16">
        <v>3</v>
      </c>
    </row>
    <row r="977" spans="1:17" x14ac:dyDescent="0.25">
      <c r="A977" s="24"/>
      <c r="B977" s="18"/>
      <c r="C977" s="18"/>
      <c r="D977" s="18"/>
      <c r="E977" s="18"/>
      <c r="F977" s="18"/>
      <c r="G977" s="18"/>
      <c r="H977" s="18"/>
      <c r="I977" s="18"/>
      <c r="J977" s="18"/>
      <c r="K977" s="18"/>
      <c r="L977" s="18">
        <v>976</v>
      </c>
      <c r="M977" s="18">
        <v>202</v>
      </c>
      <c r="N977" s="18">
        <v>35</v>
      </c>
      <c r="O977" s="19">
        <v>45066</v>
      </c>
      <c r="P977" s="19" t="str">
        <f t="shared" si="15"/>
        <v>May</v>
      </c>
      <c r="Q977" s="20">
        <v>8</v>
      </c>
    </row>
    <row r="978" spans="1:17" x14ac:dyDescent="0.25">
      <c r="A978" s="23"/>
      <c r="B978" s="14"/>
      <c r="C978" s="14"/>
      <c r="D978" s="14"/>
      <c r="E978" s="14"/>
      <c r="F978" s="14"/>
      <c r="G978" s="14"/>
      <c r="H978" s="14"/>
      <c r="I978" s="14"/>
      <c r="J978" s="14"/>
      <c r="K978" s="14"/>
      <c r="L978" s="14">
        <v>977</v>
      </c>
      <c r="M978" s="14">
        <v>74</v>
      </c>
      <c r="N978" s="14">
        <v>43</v>
      </c>
      <c r="O978" s="15">
        <v>45497</v>
      </c>
      <c r="P978" s="15" t="str">
        <f t="shared" si="15"/>
        <v>Jul</v>
      </c>
      <c r="Q978" s="16">
        <v>3</v>
      </c>
    </row>
    <row r="979" spans="1:17" x14ac:dyDescent="0.25">
      <c r="A979" s="24"/>
      <c r="B979" s="18"/>
      <c r="C979" s="18"/>
      <c r="D979" s="18"/>
      <c r="E979" s="18"/>
      <c r="F979" s="18"/>
      <c r="G979" s="18"/>
      <c r="H979" s="18"/>
      <c r="I979" s="18"/>
      <c r="J979" s="18"/>
      <c r="K979" s="18"/>
      <c r="L979" s="18">
        <v>978</v>
      </c>
      <c r="M979" s="18">
        <v>400</v>
      </c>
      <c r="N979" s="18">
        <v>30</v>
      </c>
      <c r="O979" s="19">
        <v>45747</v>
      </c>
      <c r="P979" s="19" t="str">
        <f t="shared" si="15"/>
        <v>Mar</v>
      </c>
      <c r="Q979" s="20">
        <v>3</v>
      </c>
    </row>
    <row r="980" spans="1:17" x14ac:dyDescent="0.25">
      <c r="A980" s="23"/>
      <c r="B980" s="14"/>
      <c r="C980" s="14"/>
      <c r="D980" s="14"/>
      <c r="E980" s="14"/>
      <c r="F980" s="14"/>
      <c r="G980" s="14"/>
      <c r="H980" s="14"/>
      <c r="I980" s="14"/>
      <c r="J980" s="14"/>
      <c r="K980" s="14"/>
      <c r="L980" s="14">
        <v>979</v>
      </c>
      <c r="M980" s="14">
        <v>367</v>
      </c>
      <c r="N980" s="14">
        <v>12</v>
      </c>
      <c r="O980" s="15">
        <v>45632</v>
      </c>
      <c r="P980" s="15" t="str">
        <f t="shared" si="15"/>
        <v>Dec</v>
      </c>
      <c r="Q980" s="16">
        <v>9</v>
      </c>
    </row>
    <row r="981" spans="1:17" x14ac:dyDescent="0.25">
      <c r="A981" s="24"/>
      <c r="B981" s="18"/>
      <c r="C981" s="18"/>
      <c r="D981" s="18"/>
      <c r="E981" s="18"/>
      <c r="F981" s="18"/>
      <c r="G981" s="18"/>
      <c r="H981" s="18"/>
      <c r="I981" s="18"/>
      <c r="J981" s="18"/>
      <c r="K981" s="18"/>
      <c r="L981" s="18">
        <v>980</v>
      </c>
      <c r="M981" s="18">
        <v>195</v>
      </c>
      <c r="N981" s="18">
        <v>30</v>
      </c>
      <c r="O981" s="19">
        <v>45619</v>
      </c>
      <c r="P981" s="19" t="str">
        <f t="shared" si="15"/>
        <v>Nov</v>
      </c>
      <c r="Q981" s="20">
        <v>7</v>
      </c>
    </row>
    <row r="982" spans="1:17" x14ac:dyDescent="0.25">
      <c r="A982" s="23"/>
      <c r="B982" s="14"/>
      <c r="C982" s="14"/>
      <c r="D982" s="14"/>
      <c r="E982" s="14"/>
      <c r="F982" s="14"/>
      <c r="G982" s="14"/>
      <c r="H982" s="14"/>
      <c r="I982" s="14"/>
      <c r="J982" s="14"/>
      <c r="K982" s="14"/>
      <c r="L982" s="14">
        <v>981</v>
      </c>
      <c r="M982" s="14">
        <v>375</v>
      </c>
      <c r="N982" s="14">
        <v>48</v>
      </c>
      <c r="O982" s="15">
        <v>45159</v>
      </c>
      <c r="P982" s="15" t="str">
        <f t="shared" si="15"/>
        <v>Aug</v>
      </c>
      <c r="Q982" s="16">
        <v>5</v>
      </c>
    </row>
    <row r="983" spans="1:17" x14ac:dyDescent="0.25">
      <c r="A983" s="24"/>
      <c r="B983" s="18"/>
      <c r="C983" s="18"/>
      <c r="D983" s="18"/>
      <c r="E983" s="18"/>
      <c r="F983" s="18"/>
      <c r="G983" s="18"/>
      <c r="H983" s="18"/>
      <c r="I983" s="18"/>
      <c r="J983" s="18"/>
      <c r="K983" s="18"/>
      <c r="L983" s="18">
        <v>982</v>
      </c>
      <c r="M983" s="18">
        <v>59</v>
      </c>
      <c r="N983" s="18">
        <v>46</v>
      </c>
      <c r="O983" s="19">
        <v>45311</v>
      </c>
      <c r="P983" s="19" t="str">
        <f t="shared" si="15"/>
        <v>Jan</v>
      </c>
      <c r="Q983" s="20">
        <v>1</v>
      </c>
    </row>
    <row r="984" spans="1:17" x14ac:dyDescent="0.25">
      <c r="A984" s="23"/>
      <c r="B984" s="14"/>
      <c r="C984" s="14"/>
      <c r="D984" s="14"/>
      <c r="E984" s="14"/>
      <c r="F984" s="14"/>
      <c r="G984" s="14"/>
      <c r="H984" s="14"/>
      <c r="I984" s="14"/>
      <c r="J984" s="14"/>
      <c r="K984" s="14"/>
      <c r="L984" s="14">
        <v>983</v>
      </c>
      <c r="M984" s="14">
        <v>151</v>
      </c>
      <c r="N984" s="14">
        <v>11</v>
      </c>
      <c r="O984" s="15">
        <v>45727</v>
      </c>
      <c r="P984" s="15" t="str">
        <f t="shared" si="15"/>
        <v>Mar</v>
      </c>
      <c r="Q984" s="16">
        <v>10</v>
      </c>
    </row>
    <row r="985" spans="1:17" x14ac:dyDescent="0.25">
      <c r="A985" s="24"/>
      <c r="B985" s="18"/>
      <c r="C985" s="18"/>
      <c r="D985" s="18"/>
      <c r="E985" s="18"/>
      <c r="F985" s="18"/>
      <c r="G985" s="18"/>
      <c r="H985" s="18"/>
      <c r="I985" s="18"/>
      <c r="J985" s="18"/>
      <c r="K985" s="18"/>
      <c r="L985" s="18">
        <v>984</v>
      </c>
      <c r="M985" s="18">
        <v>9</v>
      </c>
      <c r="N985" s="18">
        <v>4</v>
      </c>
      <c r="O985" s="19">
        <v>45540</v>
      </c>
      <c r="P985" s="19" t="str">
        <f t="shared" si="15"/>
        <v>Sep</v>
      </c>
      <c r="Q985" s="20">
        <v>4</v>
      </c>
    </row>
    <row r="986" spans="1:17" x14ac:dyDescent="0.25">
      <c r="A986" s="23"/>
      <c r="B986" s="14"/>
      <c r="C986" s="14"/>
      <c r="D986" s="14"/>
      <c r="E986" s="14"/>
      <c r="F986" s="14"/>
      <c r="G986" s="14"/>
      <c r="H986" s="14"/>
      <c r="I986" s="14"/>
      <c r="J986" s="14"/>
      <c r="K986" s="14"/>
      <c r="L986" s="14">
        <v>985</v>
      </c>
      <c r="M986" s="14">
        <v>39</v>
      </c>
      <c r="N986" s="14">
        <v>35</v>
      </c>
      <c r="O986" s="15">
        <v>45312</v>
      </c>
      <c r="P986" s="15" t="str">
        <f t="shared" si="15"/>
        <v>Jan</v>
      </c>
      <c r="Q986" s="16">
        <v>2</v>
      </c>
    </row>
    <row r="987" spans="1:17" x14ac:dyDescent="0.25">
      <c r="A987" s="24"/>
      <c r="B987" s="18"/>
      <c r="C987" s="18"/>
      <c r="D987" s="18"/>
      <c r="E987" s="18"/>
      <c r="F987" s="18"/>
      <c r="G987" s="18"/>
      <c r="H987" s="18"/>
      <c r="I987" s="18"/>
      <c r="J987" s="18"/>
      <c r="K987" s="18"/>
      <c r="L987" s="18">
        <v>986</v>
      </c>
      <c r="M987" s="18">
        <v>427</v>
      </c>
      <c r="N987" s="18">
        <v>2</v>
      </c>
      <c r="O987" s="19">
        <v>45675</v>
      </c>
      <c r="P987" s="19" t="str">
        <f t="shared" si="15"/>
        <v>Jan</v>
      </c>
      <c r="Q987" s="20">
        <v>7</v>
      </c>
    </row>
    <row r="988" spans="1:17" x14ac:dyDescent="0.25">
      <c r="A988" s="23"/>
      <c r="B988" s="14"/>
      <c r="C988" s="14"/>
      <c r="D988" s="14"/>
      <c r="E988" s="14"/>
      <c r="F988" s="14"/>
      <c r="G988" s="14"/>
      <c r="H988" s="14"/>
      <c r="I988" s="14"/>
      <c r="J988" s="14"/>
      <c r="K988" s="14"/>
      <c r="L988" s="14">
        <v>987</v>
      </c>
      <c r="M988" s="14">
        <v>317</v>
      </c>
      <c r="N988" s="14">
        <v>17</v>
      </c>
      <c r="O988" s="15">
        <v>45167</v>
      </c>
      <c r="P988" s="15" t="str">
        <f t="shared" si="15"/>
        <v>Aug</v>
      </c>
      <c r="Q988" s="16">
        <v>10</v>
      </c>
    </row>
    <row r="989" spans="1:17" x14ac:dyDescent="0.25">
      <c r="A989" s="24"/>
      <c r="B989" s="18"/>
      <c r="C989" s="18"/>
      <c r="D989" s="18"/>
      <c r="E989" s="18"/>
      <c r="F989" s="18"/>
      <c r="G989" s="18"/>
      <c r="H989" s="18"/>
      <c r="I989" s="18"/>
      <c r="J989" s="18"/>
      <c r="K989" s="18"/>
      <c r="L989" s="18">
        <v>988</v>
      </c>
      <c r="M989" s="18">
        <v>202</v>
      </c>
      <c r="N989" s="18">
        <v>11</v>
      </c>
      <c r="O989" s="19">
        <v>45381</v>
      </c>
      <c r="P989" s="19" t="str">
        <f t="shared" si="15"/>
        <v>Mar</v>
      </c>
      <c r="Q989" s="20">
        <v>10</v>
      </c>
    </row>
    <row r="990" spans="1:17" x14ac:dyDescent="0.25">
      <c r="A990" s="23"/>
      <c r="B990" s="14"/>
      <c r="C990" s="14"/>
      <c r="D990" s="14"/>
      <c r="E990" s="14"/>
      <c r="F990" s="14"/>
      <c r="G990" s="14"/>
      <c r="H990" s="14"/>
      <c r="I990" s="14"/>
      <c r="J990" s="14"/>
      <c r="K990" s="14"/>
      <c r="L990" s="14">
        <v>989</v>
      </c>
      <c r="M990" s="14">
        <v>299</v>
      </c>
      <c r="N990" s="14">
        <v>33</v>
      </c>
      <c r="O990" s="15">
        <v>45540</v>
      </c>
      <c r="P990" s="15" t="str">
        <f t="shared" si="15"/>
        <v>Sep</v>
      </c>
      <c r="Q990" s="16">
        <v>7</v>
      </c>
    </row>
    <row r="991" spans="1:17" x14ac:dyDescent="0.25">
      <c r="A991" s="24"/>
      <c r="B991" s="18"/>
      <c r="C991" s="18"/>
      <c r="D991" s="18"/>
      <c r="E991" s="18"/>
      <c r="F991" s="18"/>
      <c r="G991" s="18"/>
      <c r="H991" s="18"/>
      <c r="I991" s="18"/>
      <c r="J991" s="18"/>
      <c r="K991" s="18"/>
      <c r="L991" s="18">
        <v>990</v>
      </c>
      <c r="M991" s="18">
        <v>278</v>
      </c>
      <c r="N991" s="18">
        <v>49</v>
      </c>
      <c r="O991" s="19">
        <v>45286</v>
      </c>
      <c r="P991" s="19" t="str">
        <f t="shared" si="15"/>
        <v>Dec</v>
      </c>
      <c r="Q991" s="20">
        <v>4</v>
      </c>
    </row>
    <row r="992" spans="1:17" x14ac:dyDescent="0.25">
      <c r="A992" s="23"/>
      <c r="B992" s="14"/>
      <c r="C992" s="14"/>
      <c r="D992" s="14"/>
      <c r="E992" s="14"/>
      <c r="F992" s="14"/>
      <c r="G992" s="14"/>
      <c r="H992" s="14"/>
      <c r="I992" s="14"/>
      <c r="J992" s="14"/>
      <c r="K992" s="14"/>
      <c r="L992" s="14">
        <v>991</v>
      </c>
      <c r="M992" s="14">
        <v>332</v>
      </c>
      <c r="N992" s="14">
        <v>36</v>
      </c>
      <c r="O992" s="15">
        <v>45489</v>
      </c>
      <c r="P992" s="15" t="str">
        <f t="shared" si="15"/>
        <v>Jul</v>
      </c>
      <c r="Q992" s="16">
        <v>2</v>
      </c>
    </row>
    <row r="993" spans="1:17" x14ac:dyDescent="0.25">
      <c r="A993" s="24"/>
      <c r="B993" s="18"/>
      <c r="C993" s="18"/>
      <c r="D993" s="18"/>
      <c r="E993" s="18"/>
      <c r="F993" s="18"/>
      <c r="G993" s="18"/>
      <c r="H993" s="18"/>
      <c r="I993" s="18"/>
      <c r="J993" s="18"/>
      <c r="K993" s="18"/>
      <c r="L993" s="18">
        <v>992</v>
      </c>
      <c r="M993" s="18">
        <v>51</v>
      </c>
      <c r="N993" s="18">
        <v>36</v>
      </c>
      <c r="O993" s="19">
        <v>45172</v>
      </c>
      <c r="P993" s="19" t="str">
        <f t="shared" si="15"/>
        <v>Sep</v>
      </c>
      <c r="Q993" s="20">
        <v>9</v>
      </c>
    </row>
    <row r="994" spans="1:17" x14ac:dyDescent="0.25">
      <c r="A994" s="23"/>
      <c r="B994" s="14"/>
      <c r="C994" s="14"/>
      <c r="D994" s="14"/>
      <c r="E994" s="14"/>
      <c r="F994" s="14"/>
      <c r="G994" s="14"/>
      <c r="H994" s="14"/>
      <c r="I994" s="14"/>
      <c r="J994" s="14"/>
      <c r="K994" s="14"/>
      <c r="L994" s="14">
        <v>993</v>
      </c>
      <c r="M994" s="14">
        <v>307</v>
      </c>
      <c r="N994" s="14">
        <v>6</v>
      </c>
      <c r="O994" s="15">
        <v>45091</v>
      </c>
      <c r="P994" s="15" t="str">
        <f t="shared" si="15"/>
        <v>Jun</v>
      </c>
      <c r="Q994" s="16">
        <v>1</v>
      </c>
    </row>
    <row r="995" spans="1:17" x14ac:dyDescent="0.25">
      <c r="A995" s="24"/>
      <c r="B995" s="18"/>
      <c r="C995" s="18"/>
      <c r="D995" s="18"/>
      <c r="E995" s="18"/>
      <c r="F995" s="18"/>
      <c r="G995" s="18"/>
      <c r="H995" s="18"/>
      <c r="I995" s="18"/>
      <c r="J995" s="18"/>
      <c r="K995" s="18"/>
      <c r="L995" s="18">
        <v>994</v>
      </c>
      <c r="M995" s="18">
        <v>20</v>
      </c>
      <c r="N995" s="18">
        <v>3</v>
      </c>
      <c r="O995" s="19">
        <v>45681</v>
      </c>
      <c r="P995" s="19" t="str">
        <f t="shared" si="15"/>
        <v>Jan</v>
      </c>
      <c r="Q995" s="20">
        <v>7</v>
      </c>
    </row>
    <row r="996" spans="1:17" x14ac:dyDescent="0.25">
      <c r="A996" s="23"/>
      <c r="B996" s="14"/>
      <c r="C996" s="14"/>
      <c r="D996" s="14"/>
      <c r="E996" s="14"/>
      <c r="F996" s="14"/>
      <c r="G996" s="14"/>
      <c r="H996" s="14"/>
      <c r="I996" s="14"/>
      <c r="J996" s="14"/>
      <c r="K996" s="14"/>
      <c r="L996" s="14">
        <v>995</v>
      </c>
      <c r="M996" s="14">
        <v>344</v>
      </c>
      <c r="N996" s="14">
        <v>35</v>
      </c>
      <c r="O996" s="15">
        <v>45264</v>
      </c>
      <c r="P996" s="15" t="str">
        <f t="shared" si="15"/>
        <v>Dec</v>
      </c>
      <c r="Q996" s="16">
        <v>4</v>
      </c>
    </row>
    <row r="997" spans="1:17" x14ac:dyDescent="0.25">
      <c r="A997" s="24"/>
      <c r="B997" s="18"/>
      <c r="C997" s="18"/>
      <c r="D997" s="18"/>
      <c r="E997" s="18"/>
      <c r="F997" s="18"/>
      <c r="G997" s="18"/>
      <c r="H997" s="18"/>
      <c r="I997" s="18"/>
      <c r="J997" s="18"/>
      <c r="K997" s="18"/>
      <c r="L997" s="18">
        <v>996</v>
      </c>
      <c r="M997" s="18">
        <v>59</v>
      </c>
      <c r="N997" s="18">
        <v>11</v>
      </c>
      <c r="O997" s="19">
        <v>45736</v>
      </c>
      <c r="P997" s="19" t="str">
        <f t="shared" si="15"/>
        <v>Mar</v>
      </c>
      <c r="Q997" s="20">
        <v>1</v>
      </c>
    </row>
    <row r="998" spans="1:17" x14ac:dyDescent="0.25">
      <c r="A998" s="23"/>
      <c r="B998" s="14"/>
      <c r="C998" s="14"/>
      <c r="D998" s="14"/>
      <c r="E998" s="14"/>
      <c r="F998" s="14"/>
      <c r="G998" s="14"/>
      <c r="H998" s="14"/>
      <c r="I998" s="14"/>
      <c r="J998" s="14"/>
      <c r="K998" s="14"/>
      <c r="L998" s="14">
        <v>997</v>
      </c>
      <c r="M998" s="14">
        <v>210</v>
      </c>
      <c r="N998" s="14">
        <v>32</v>
      </c>
      <c r="O998" s="15">
        <v>45654</v>
      </c>
      <c r="P998" s="15" t="str">
        <f t="shared" si="15"/>
        <v>Dec</v>
      </c>
      <c r="Q998" s="16">
        <v>7</v>
      </c>
    </row>
    <row r="999" spans="1:17" x14ac:dyDescent="0.25">
      <c r="A999" s="24"/>
      <c r="B999" s="18"/>
      <c r="C999" s="18"/>
      <c r="D999" s="18"/>
      <c r="E999" s="18"/>
      <c r="F999" s="18"/>
      <c r="G999" s="18"/>
      <c r="H999" s="18"/>
      <c r="I999" s="18"/>
      <c r="J999" s="18"/>
      <c r="K999" s="18"/>
      <c r="L999" s="18">
        <v>998</v>
      </c>
      <c r="M999" s="18">
        <v>301</v>
      </c>
      <c r="N999" s="18">
        <v>36</v>
      </c>
      <c r="O999" s="19">
        <v>45751</v>
      </c>
      <c r="P999" s="19" t="str">
        <f t="shared" si="15"/>
        <v>Apr</v>
      </c>
      <c r="Q999" s="20">
        <v>1</v>
      </c>
    </row>
    <row r="1000" spans="1:17" x14ac:dyDescent="0.25">
      <c r="A1000" s="23"/>
      <c r="B1000" s="14"/>
      <c r="C1000" s="14"/>
      <c r="D1000" s="14"/>
      <c r="E1000" s="14"/>
      <c r="F1000" s="14"/>
      <c r="G1000" s="14"/>
      <c r="H1000" s="14"/>
      <c r="I1000" s="14"/>
      <c r="J1000" s="14"/>
      <c r="K1000" s="14"/>
      <c r="L1000" s="14">
        <v>999</v>
      </c>
      <c r="M1000" s="14">
        <v>201</v>
      </c>
      <c r="N1000" s="14">
        <v>37</v>
      </c>
      <c r="O1000" s="15">
        <v>45618</v>
      </c>
      <c r="P1000" s="15" t="str">
        <f t="shared" si="15"/>
        <v>Nov</v>
      </c>
      <c r="Q1000" s="16">
        <v>6</v>
      </c>
    </row>
    <row r="1001" spans="1:17" x14ac:dyDescent="0.25">
      <c r="A1001" s="24"/>
      <c r="B1001" s="18"/>
      <c r="C1001" s="18"/>
      <c r="D1001" s="18"/>
      <c r="E1001" s="18"/>
      <c r="F1001" s="18"/>
      <c r="G1001" s="18"/>
      <c r="H1001" s="18"/>
      <c r="I1001" s="18"/>
      <c r="J1001" s="18"/>
      <c r="K1001" s="18"/>
      <c r="L1001" s="18">
        <v>1000</v>
      </c>
      <c r="M1001" s="18">
        <v>67</v>
      </c>
      <c r="N1001" s="18">
        <v>27</v>
      </c>
      <c r="O1001" s="19">
        <v>45748</v>
      </c>
      <c r="P1001" s="19" t="str">
        <f t="shared" si="15"/>
        <v>Apr</v>
      </c>
      <c r="Q1001" s="20">
        <v>10</v>
      </c>
    </row>
    <row r="1002" spans="1:17" x14ac:dyDescent="0.25">
      <c r="A1002" s="25"/>
      <c r="B1002" s="7"/>
      <c r="C1002" s="7"/>
      <c r="D1002" s="7"/>
      <c r="E1002" s="7"/>
      <c r="F1002" s="7"/>
      <c r="G1002" s="7"/>
      <c r="H1002" s="7"/>
      <c r="I1002" s="7"/>
      <c r="J1002" s="7"/>
      <c r="K1002" s="7"/>
      <c r="L1002" s="7" t="s">
        <v>2252</v>
      </c>
      <c r="M1002" s="7" t="s">
        <v>2252</v>
      </c>
      <c r="N1002" s="7" t="s">
        <v>2252</v>
      </c>
      <c r="O1002" s="26" t="s">
        <v>2252</v>
      </c>
      <c r="P1002" s="26" t="str">
        <f t="shared" si="15"/>
        <v/>
      </c>
      <c r="Q1002" s="8" t="s">
        <v>2252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E529-B477-4690-B291-BC269B1F5A94}">
  <dimension ref="A1:P1002"/>
  <sheetViews>
    <sheetView workbookViewId="0">
      <selection sqref="A1:P1048576"/>
    </sheetView>
  </sheetViews>
  <sheetFormatPr defaultRowHeight="15" x14ac:dyDescent="0.25"/>
  <cols>
    <col min="1" max="1" width="13.5703125" style="1" customWidth="1"/>
    <col min="2" max="2" width="12.28515625" customWidth="1"/>
    <col min="3" max="3" width="11.85546875" customWidth="1"/>
    <col min="7" max="7" width="10.140625" customWidth="1"/>
    <col min="8" max="8" width="11.85546875" customWidth="1"/>
    <col min="9" max="9" width="15.28515625" customWidth="1"/>
    <col min="10" max="10" width="11" customWidth="1"/>
    <col min="12" max="12" width="10.140625" customWidth="1"/>
    <col min="13" max="13" width="14.5703125" customWidth="1"/>
    <col min="14" max="14" width="12.85546875" customWidth="1"/>
    <col min="15" max="15" width="12.42578125" style="6" customWidth="1"/>
    <col min="16" max="16" width="10.85546875" customWidth="1"/>
  </cols>
  <sheetData>
    <row r="1" spans="1:16" x14ac:dyDescent="0.25">
      <c r="A1" s="1" t="s">
        <v>0</v>
      </c>
      <c r="B1" t="s">
        <v>1</v>
      </c>
      <c r="C1" t="s">
        <v>2</v>
      </c>
      <c r="D1" t="s">
        <v>3</v>
      </c>
      <c r="E1" t="s">
        <v>4</v>
      </c>
      <c r="F1" t="s">
        <v>5</v>
      </c>
      <c r="G1" t="s">
        <v>6</v>
      </c>
      <c r="H1" t="s">
        <v>2253</v>
      </c>
      <c r="I1" t="s">
        <v>2254</v>
      </c>
      <c r="J1" t="s">
        <v>2255</v>
      </c>
      <c r="K1" t="s">
        <v>2256</v>
      </c>
      <c r="L1" t="s">
        <v>2310</v>
      </c>
      <c r="M1" t="s">
        <v>2315</v>
      </c>
      <c r="N1" t="s">
        <v>2316</v>
      </c>
      <c r="O1" s="6" t="s">
        <v>2311</v>
      </c>
      <c r="P1" t="s">
        <v>2312</v>
      </c>
    </row>
    <row r="2" spans="1:16" x14ac:dyDescent="0.25">
      <c r="A2" s="2">
        <v>1</v>
      </c>
      <c r="B2" t="s">
        <v>7</v>
      </c>
      <c r="C2" t="s">
        <v>8</v>
      </c>
      <c r="D2" t="s">
        <v>9</v>
      </c>
      <c r="E2" t="s">
        <v>2186</v>
      </c>
      <c r="F2" t="s">
        <v>10</v>
      </c>
      <c r="G2" t="s">
        <v>11</v>
      </c>
      <c r="H2">
        <v>1</v>
      </c>
      <c r="I2" t="s">
        <v>2257</v>
      </c>
      <c r="J2" t="s">
        <v>2258</v>
      </c>
      <c r="K2">
        <v>671.68</v>
      </c>
      <c r="L2">
        <v>1</v>
      </c>
      <c r="M2">
        <v>303</v>
      </c>
      <c r="N2">
        <v>26</v>
      </c>
      <c r="O2" s="6">
        <v>45162</v>
      </c>
      <c r="P2">
        <v>1</v>
      </c>
    </row>
    <row r="3" spans="1:16" x14ac:dyDescent="0.25">
      <c r="A3" s="2">
        <v>2</v>
      </c>
      <c r="B3" t="s">
        <v>12</v>
      </c>
      <c r="C3" t="s">
        <v>13</v>
      </c>
      <c r="D3" t="s">
        <v>14</v>
      </c>
      <c r="E3" t="s">
        <v>15</v>
      </c>
      <c r="F3" t="s">
        <v>16</v>
      </c>
      <c r="G3" t="s">
        <v>17</v>
      </c>
      <c r="H3">
        <v>2</v>
      </c>
      <c r="I3" t="s">
        <v>2259</v>
      </c>
      <c r="J3" t="s">
        <v>2258</v>
      </c>
      <c r="K3">
        <v>255.61</v>
      </c>
      <c r="L3">
        <v>2</v>
      </c>
      <c r="M3">
        <v>117</v>
      </c>
      <c r="N3">
        <v>50</v>
      </c>
      <c r="O3" s="6">
        <v>45053</v>
      </c>
      <c r="P3">
        <v>5</v>
      </c>
    </row>
    <row r="4" spans="1:16" x14ac:dyDescent="0.25">
      <c r="A4" s="2">
        <v>3</v>
      </c>
      <c r="B4" t="s">
        <v>18</v>
      </c>
      <c r="C4" t="s">
        <v>19</v>
      </c>
      <c r="D4" t="s">
        <v>20</v>
      </c>
      <c r="E4" t="s">
        <v>21</v>
      </c>
      <c r="F4" t="s">
        <v>22</v>
      </c>
      <c r="G4" t="s">
        <v>23</v>
      </c>
      <c r="H4">
        <v>3</v>
      </c>
      <c r="I4" t="s">
        <v>2260</v>
      </c>
      <c r="J4" t="s">
        <v>2258</v>
      </c>
      <c r="K4">
        <v>163.68</v>
      </c>
      <c r="L4">
        <v>3</v>
      </c>
      <c r="M4">
        <v>74</v>
      </c>
      <c r="N4">
        <v>48</v>
      </c>
      <c r="O4" s="6">
        <v>45644</v>
      </c>
      <c r="P4">
        <v>9</v>
      </c>
    </row>
    <row r="5" spans="1:16" x14ac:dyDescent="0.25">
      <c r="A5" s="2">
        <v>4</v>
      </c>
      <c r="B5" t="s">
        <v>24</v>
      </c>
      <c r="C5" t="s">
        <v>25</v>
      </c>
      <c r="D5" t="s">
        <v>26</v>
      </c>
      <c r="E5" t="s">
        <v>27</v>
      </c>
      <c r="F5" t="s">
        <v>28</v>
      </c>
      <c r="G5" t="s">
        <v>29</v>
      </c>
      <c r="H5">
        <v>4</v>
      </c>
      <c r="I5" t="s">
        <v>2261</v>
      </c>
      <c r="J5" t="s">
        <v>2258</v>
      </c>
      <c r="K5">
        <v>778.86</v>
      </c>
      <c r="L5">
        <v>4</v>
      </c>
      <c r="M5">
        <v>460</v>
      </c>
      <c r="N5">
        <v>3</v>
      </c>
      <c r="O5" s="6">
        <v>45312</v>
      </c>
      <c r="P5">
        <v>8</v>
      </c>
    </row>
    <row r="6" spans="1:16" x14ac:dyDescent="0.25">
      <c r="A6">
        <v>5</v>
      </c>
      <c r="B6" t="s">
        <v>30</v>
      </c>
      <c r="C6" t="s">
        <v>31</v>
      </c>
      <c r="D6" t="s">
        <v>32</v>
      </c>
      <c r="E6" t="s">
        <v>33</v>
      </c>
      <c r="F6" t="s">
        <v>34</v>
      </c>
      <c r="G6" t="s">
        <v>35</v>
      </c>
      <c r="H6">
        <v>5</v>
      </c>
      <c r="I6" t="s">
        <v>2262</v>
      </c>
      <c r="J6" t="s">
        <v>2258</v>
      </c>
      <c r="K6">
        <v>530.34</v>
      </c>
      <c r="L6">
        <v>5</v>
      </c>
      <c r="M6">
        <v>448</v>
      </c>
      <c r="N6">
        <v>50</v>
      </c>
      <c r="O6" s="6">
        <v>45750</v>
      </c>
      <c r="P6">
        <v>1</v>
      </c>
    </row>
    <row r="7" spans="1:16" x14ac:dyDescent="0.25">
      <c r="A7">
        <v>6</v>
      </c>
      <c r="B7" t="s">
        <v>36</v>
      </c>
      <c r="C7" t="s">
        <v>37</v>
      </c>
      <c r="D7" t="s">
        <v>38</v>
      </c>
      <c r="E7" t="s">
        <v>39</v>
      </c>
      <c r="F7" t="s">
        <v>40</v>
      </c>
      <c r="G7" t="s">
        <v>41</v>
      </c>
      <c r="H7">
        <v>6</v>
      </c>
      <c r="I7" t="s">
        <v>2263</v>
      </c>
      <c r="J7" t="s">
        <v>2258</v>
      </c>
      <c r="K7">
        <v>183.54</v>
      </c>
      <c r="L7">
        <v>6</v>
      </c>
      <c r="M7">
        <v>208</v>
      </c>
      <c r="N7">
        <v>21</v>
      </c>
      <c r="O7" s="6">
        <v>45331</v>
      </c>
      <c r="P7">
        <v>7</v>
      </c>
    </row>
    <row r="8" spans="1:16" x14ac:dyDescent="0.25">
      <c r="A8">
        <v>7</v>
      </c>
      <c r="B8" t="s">
        <v>42</v>
      </c>
      <c r="C8" t="s">
        <v>43</v>
      </c>
      <c r="D8" t="s">
        <v>44</v>
      </c>
      <c r="E8" t="s">
        <v>45</v>
      </c>
      <c r="F8" t="s">
        <v>46</v>
      </c>
      <c r="G8" t="s">
        <v>47</v>
      </c>
      <c r="H8">
        <v>7</v>
      </c>
      <c r="I8" t="s">
        <v>2264</v>
      </c>
      <c r="J8" t="s">
        <v>2258</v>
      </c>
      <c r="K8">
        <v>759.03</v>
      </c>
      <c r="L8">
        <v>7</v>
      </c>
      <c r="M8">
        <v>11</v>
      </c>
      <c r="N8">
        <v>19</v>
      </c>
      <c r="O8" s="6">
        <v>45422</v>
      </c>
      <c r="P8">
        <v>7</v>
      </c>
    </row>
    <row r="9" spans="1:16" x14ac:dyDescent="0.25">
      <c r="A9">
        <v>8</v>
      </c>
      <c r="B9" t="s">
        <v>48</v>
      </c>
      <c r="C9" t="s">
        <v>49</v>
      </c>
      <c r="D9" t="s">
        <v>50</v>
      </c>
      <c r="E9" t="s">
        <v>51</v>
      </c>
      <c r="F9" t="s">
        <v>52</v>
      </c>
      <c r="G9" t="s">
        <v>53</v>
      </c>
      <c r="H9">
        <v>8</v>
      </c>
      <c r="I9" t="s">
        <v>2265</v>
      </c>
      <c r="J9" t="s">
        <v>2258</v>
      </c>
      <c r="K9">
        <v>590.44000000000005</v>
      </c>
      <c r="L9">
        <v>8</v>
      </c>
      <c r="M9">
        <v>93</v>
      </c>
      <c r="N9">
        <v>2</v>
      </c>
      <c r="O9" s="6">
        <v>45552</v>
      </c>
      <c r="P9">
        <v>8</v>
      </c>
    </row>
    <row r="10" spans="1:16" x14ac:dyDescent="0.25">
      <c r="A10">
        <v>9</v>
      </c>
      <c r="B10" t="s">
        <v>54</v>
      </c>
      <c r="C10" t="s">
        <v>55</v>
      </c>
      <c r="D10" t="s">
        <v>56</v>
      </c>
      <c r="E10" t="s">
        <v>57</v>
      </c>
      <c r="F10" t="s">
        <v>58</v>
      </c>
      <c r="G10" t="s">
        <v>59</v>
      </c>
      <c r="H10">
        <v>9</v>
      </c>
      <c r="I10" t="s">
        <v>2266</v>
      </c>
      <c r="J10" t="s">
        <v>2258</v>
      </c>
      <c r="K10">
        <v>920.69</v>
      </c>
      <c r="L10">
        <v>9</v>
      </c>
      <c r="M10">
        <v>40</v>
      </c>
      <c r="N10">
        <v>43</v>
      </c>
      <c r="O10" s="6">
        <v>45593</v>
      </c>
      <c r="P10">
        <v>4</v>
      </c>
    </row>
    <row r="11" spans="1:16" x14ac:dyDescent="0.25">
      <c r="A11">
        <v>10</v>
      </c>
      <c r="B11" t="s">
        <v>60</v>
      </c>
      <c r="C11" t="s">
        <v>61</v>
      </c>
      <c r="D11" t="s">
        <v>62</v>
      </c>
      <c r="E11" t="s">
        <v>63</v>
      </c>
      <c r="F11" t="s">
        <v>64</v>
      </c>
      <c r="G11" t="s">
        <v>65</v>
      </c>
      <c r="H11">
        <v>10</v>
      </c>
      <c r="I11" t="s">
        <v>2267</v>
      </c>
      <c r="J11" t="s">
        <v>2258</v>
      </c>
      <c r="K11">
        <v>19.09</v>
      </c>
      <c r="L11">
        <v>10</v>
      </c>
      <c r="M11">
        <v>16</v>
      </c>
      <c r="N11">
        <v>19</v>
      </c>
      <c r="O11" s="6">
        <v>45583</v>
      </c>
      <c r="P11">
        <v>7</v>
      </c>
    </row>
    <row r="12" spans="1:16" x14ac:dyDescent="0.25">
      <c r="A12">
        <v>11</v>
      </c>
      <c r="B12" t="s">
        <v>66</v>
      </c>
      <c r="C12" t="s">
        <v>67</v>
      </c>
      <c r="D12" t="s">
        <v>68</v>
      </c>
      <c r="E12" t="s">
        <v>69</v>
      </c>
      <c r="F12" t="s">
        <v>70</v>
      </c>
      <c r="G12" t="s">
        <v>71</v>
      </c>
      <c r="H12">
        <v>11</v>
      </c>
      <c r="I12" t="s">
        <v>2313</v>
      </c>
      <c r="J12" t="s">
        <v>2268</v>
      </c>
      <c r="K12">
        <v>570.63</v>
      </c>
      <c r="L12">
        <v>11</v>
      </c>
      <c r="M12">
        <v>211</v>
      </c>
      <c r="N12">
        <v>38</v>
      </c>
      <c r="O12" s="6">
        <v>45110</v>
      </c>
      <c r="P12">
        <v>5</v>
      </c>
    </row>
    <row r="13" spans="1:16" x14ac:dyDescent="0.25">
      <c r="A13">
        <v>12</v>
      </c>
      <c r="B13" t="s">
        <v>72</v>
      </c>
      <c r="C13" t="s">
        <v>73</v>
      </c>
      <c r="D13" t="s">
        <v>74</v>
      </c>
      <c r="E13" t="s">
        <v>75</v>
      </c>
      <c r="F13" t="s">
        <v>76</v>
      </c>
      <c r="G13" t="s">
        <v>77</v>
      </c>
      <c r="H13">
        <v>12</v>
      </c>
      <c r="I13" t="s">
        <v>2314</v>
      </c>
      <c r="J13" t="s">
        <v>2268</v>
      </c>
      <c r="K13">
        <v>683.82</v>
      </c>
      <c r="L13">
        <v>12</v>
      </c>
      <c r="M13">
        <v>183</v>
      </c>
      <c r="N13">
        <v>4</v>
      </c>
      <c r="O13" s="6">
        <v>45437</v>
      </c>
      <c r="P13">
        <v>2</v>
      </c>
    </row>
    <row r="14" spans="1:16" x14ac:dyDescent="0.25">
      <c r="A14">
        <v>13</v>
      </c>
      <c r="B14" t="s">
        <v>78</v>
      </c>
      <c r="C14" t="s">
        <v>79</v>
      </c>
      <c r="D14" t="s">
        <v>80</v>
      </c>
      <c r="E14" t="s">
        <v>81</v>
      </c>
      <c r="F14" t="s">
        <v>82</v>
      </c>
      <c r="G14" t="s">
        <v>83</v>
      </c>
      <c r="H14">
        <v>13</v>
      </c>
      <c r="I14" t="s">
        <v>2269</v>
      </c>
      <c r="J14" t="s">
        <v>2268</v>
      </c>
      <c r="K14">
        <v>820.88</v>
      </c>
      <c r="L14">
        <v>13</v>
      </c>
      <c r="M14">
        <v>131</v>
      </c>
      <c r="N14">
        <v>30</v>
      </c>
      <c r="O14" s="6">
        <v>45509</v>
      </c>
      <c r="P14">
        <v>1</v>
      </c>
    </row>
    <row r="15" spans="1:16" x14ac:dyDescent="0.25">
      <c r="A15">
        <v>14</v>
      </c>
      <c r="B15" t="s">
        <v>84</v>
      </c>
      <c r="C15" t="s">
        <v>84</v>
      </c>
      <c r="D15" t="s">
        <v>85</v>
      </c>
      <c r="E15" t="s">
        <v>86</v>
      </c>
      <c r="F15" t="s">
        <v>87</v>
      </c>
      <c r="G15" t="s">
        <v>88</v>
      </c>
      <c r="H15">
        <v>14</v>
      </c>
      <c r="I15" t="s">
        <v>2270</v>
      </c>
      <c r="J15" t="s">
        <v>2268</v>
      </c>
      <c r="K15">
        <v>896.54</v>
      </c>
      <c r="L15">
        <v>14</v>
      </c>
      <c r="M15">
        <v>402</v>
      </c>
      <c r="N15">
        <v>47</v>
      </c>
      <c r="O15" s="6">
        <v>45305</v>
      </c>
      <c r="P15">
        <v>7</v>
      </c>
    </row>
    <row r="16" spans="1:16" x14ac:dyDescent="0.25">
      <c r="A16">
        <v>15</v>
      </c>
      <c r="B16" t="s">
        <v>89</v>
      </c>
      <c r="C16" t="s">
        <v>90</v>
      </c>
      <c r="D16" t="s">
        <v>91</v>
      </c>
      <c r="E16" t="s">
        <v>92</v>
      </c>
      <c r="F16" t="s">
        <v>93</v>
      </c>
      <c r="G16" t="s">
        <v>71</v>
      </c>
      <c r="H16">
        <v>15</v>
      </c>
      <c r="I16" t="s">
        <v>2271</v>
      </c>
      <c r="J16" t="s">
        <v>2268</v>
      </c>
      <c r="K16">
        <v>214.95</v>
      </c>
      <c r="L16">
        <v>15</v>
      </c>
      <c r="M16">
        <v>18</v>
      </c>
      <c r="N16">
        <v>10</v>
      </c>
      <c r="O16" s="6">
        <v>45070</v>
      </c>
      <c r="P16">
        <v>10</v>
      </c>
    </row>
    <row r="17" spans="1:16" x14ac:dyDescent="0.25">
      <c r="A17">
        <v>16</v>
      </c>
      <c r="B17" t="s">
        <v>94</v>
      </c>
      <c r="C17" t="s">
        <v>95</v>
      </c>
      <c r="D17" t="s">
        <v>96</v>
      </c>
      <c r="E17" t="s">
        <v>97</v>
      </c>
      <c r="F17" t="s">
        <v>98</v>
      </c>
      <c r="G17" t="s">
        <v>99</v>
      </c>
      <c r="H17">
        <v>16</v>
      </c>
      <c r="I17" t="s">
        <v>2272</v>
      </c>
      <c r="J17" t="s">
        <v>2268</v>
      </c>
      <c r="K17">
        <v>648.51</v>
      </c>
      <c r="L17">
        <v>16</v>
      </c>
      <c r="M17">
        <v>33</v>
      </c>
      <c r="N17">
        <v>14</v>
      </c>
      <c r="O17" s="6">
        <v>45216</v>
      </c>
      <c r="P17">
        <v>5</v>
      </c>
    </row>
    <row r="18" spans="1:16" x14ac:dyDescent="0.25">
      <c r="A18">
        <v>17</v>
      </c>
      <c r="B18" t="s">
        <v>100</v>
      </c>
      <c r="C18" t="s">
        <v>101</v>
      </c>
      <c r="D18" t="s">
        <v>102</v>
      </c>
      <c r="E18" t="s">
        <v>103</v>
      </c>
      <c r="F18" t="s">
        <v>104</v>
      </c>
      <c r="G18" t="s">
        <v>105</v>
      </c>
      <c r="H18">
        <v>17</v>
      </c>
      <c r="I18" t="s">
        <v>2273</v>
      </c>
      <c r="J18" t="s">
        <v>2268</v>
      </c>
      <c r="K18">
        <v>158.78</v>
      </c>
      <c r="L18">
        <v>17</v>
      </c>
      <c r="M18">
        <v>263</v>
      </c>
      <c r="N18">
        <v>14</v>
      </c>
      <c r="O18" s="6">
        <v>45587</v>
      </c>
      <c r="P18">
        <v>8</v>
      </c>
    </row>
    <row r="19" spans="1:16" x14ac:dyDescent="0.25">
      <c r="A19">
        <v>18</v>
      </c>
      <c r="B19" t="s">
        <v>106</v>
      </c>
      <c r="C19" t="s">
        <v>107</v>
      </c>
      <c r="D19" t="s">
        <v>108</v>
      </c>
      <c r="E19" t="s">
        <v>109</v>
      </c>
      <c r="F19" t="s">
        <v>110</v>
      </c>
      <c r="G19" t="s">
        <v>111</v>
      </c>
      <c r="H19">
        <v>18</v>
      </c>
      <c r="I19" t="s">
        <v>2274</v>
      </c>
      <c r="J19" t="s">
        <v>2268</v>
      </c>
      <c r="K19">
        <v>666.81</v>
      </c>
      <c r="L19">
        <v>18</v>
      </c>
      <c r="M19">
        <v>179</v>
      </c>
      <c r="N19">
        <v>39</v>
      </c>
      <c r="O19" s="6">
        <v>45125</v>
      </c>
      <c r="P19">
        <v>6</v>
      </c>
    </row>
    <row r="20" spans="1:16" x14ac:dyDescent="0.25">
      <c r="A20">
        <v>19</v>
      </c>
      <c r="B20" t="s">
        <v>112</v>
      </c>
      <c r="C20" t="s">
        <v>113</v>
      </c>
      <c r="D20" t="s">
        <v>114</v>
      </c>
      <c r="E20" t="s">
        <v>115</v>
      </c>
      <c r="F20" t="s">
        <v>116</v>
      </c>
      <c r="G20" t="s">
        <v>117</v>
      </c>
      <c r="H20">
        <v>19</v>
      </c>
      <c r="I20" t="s">
        <v>2275</v>
      </c>
      <c r="J20" t="s">
        <v>2268</v>
      </c>
      <c r="K20">
        <v>401.06</v>
      </c>
      <c r="L20">
        <v>19</v>
      </c>
      <c r="M20">
        <v>255</v>
      </c>
      <c r="N20">
        <v>12</v>
      </c>
      <c r="O20" s="6">
        <v>45464</v>
      </c>
      <c r="P20">
        <v>1</v>
      </c>
    </row>
    <row r="21" spans="1:16" x14ac:dyDescent="0.25">
      <c r="A21">
        <v>20</v>
      </c>
      <c r="B21" t="s">
        <v>112</v>
      </c>
      <c r="C21" t="s">
        <v>49</v>
      </c>
      <c r="D21" t="s">
        <v>118</v>
      </c>
      <c r="E21" t="s">
        <v>2187</v>
      </c>
      <c r="F21" t="s">
        <v>119</v>
      </c>
      <c r="G21" t="s">
        <v>71</v>
      </c>
      <c r="H21">
        <v>20</v>
      </c>
      <c r="I21" t="s">
        <v>2276</v>
      </c>
      <c r="J21" t="s">
        <v>2268</v>
      </c>
      <c r="K21">
        <v>102.91</v>
      </c>
      <c r="L21">
        <v>20</v>
      </c>
      <c r="M21">
        <v>129</v>
      </c>
      <c r="N21">
        <v>46</v>
      </c>
      <c r="O21" s="6">
        <v>45630</v>
      </c>
      <c r="P21">
        <v>6</v>
      </c>
    </row>
    <row r="22" spans="1:16" x14ac:dyDescent="0.25">
      <c r="A22">
        <v>21</v>
      </c>
      <c r="B22" t="s">
        <v>120</v>
      </c>
      <c r="C22" t="s">
        <v>121</v>
      </c>
      <c r="D22" t="s">
        <v>122</v>
      </c>
      <c r="E22" t="s">
        <v>123</v>
      </c>
      <c r="F22" t="s">
        <v>124</v>
      </c>
      <c r="G22" t="s">
        <v>125</v>
      </c>
      <c r="H22">
        <v>21</v>
      </c>
      <c r="I22" t="s">
        <v>2277</v>
      </c>
      <c r="J22" t="s">
        <v>2278</v>
      </c>
      <c r="K22">
        <v>110.55</v>
      </c>
      <c r="L22">
        <v>21</v>
      </c>
      <c r="M22">
        <v>120</v>
      </c>
      <c r="N22">
        <v>27</v>
      </c>
      <c r="O22" s="6">
        <v>45399</v>
      </c>
      <c r="P22">
        <v>3</v>
      </c>
    </row>
    <row r="23" spans="1:16" x14ac:dyDescent="0.25">
      <c r="A23">
        <v>22</v>
      </c>
      <c r="B23" t="s">
        <v>126</v>
      </c>
      <c r="C23" t="s">
        <v>127</v>
      </c>
      <c r="D23" t="s">
        <v>128</v>
      </c>
      <c r="E23" t="s">
        <v>129</v>
      </c>
      <c r="F23" t="s">
        <v>130</v>
      </c>
      <c r="G23" t="s">
        <v>131</v>
      </c>
      <c r="H23">
        <v>22</v>
      </c>
      <c r="I23" t="s">
        <v>2279</v>
      </c>
      <c r="J23" t="s">
        <v>2278</v>
      </c>
      <c r="K23">
        <v>26.65</v>
      </c>
      <c r="L23">
        <v>22</v>
      </c>
      <c r="M23">
        <v>492</v>
      </c>
      <c r="N23">
        <v>17</v>
      </c>
      <c r="O23" s="6">
        <v>45335</v>
      </c>
      <c r="P23">
        <v>7</v>
      </c>
    </row>
    <row r="24" spans="1:16" x14ac:dyDescent="0.25">
      <c r="A24">
        <v>23</v>
      </c>
      <c r="B24" t="s">
        <v>132</v>
      </c>
      <c r="C24" t="s">
        <v>133</v>
      </c>
      <c r="D24" t="s">
        <v>134</v>
      </c>
      <c r="E24" t="s">
        <v>2188</v>
      </c>
      <c r="F24" t="s">
        <v>135</v>
      </c>
      <c r="G24" t="s">
        <v>136</v>
      </c>
      <c r="H24">
        <v>23</v>
      </c>
      <c r="I24" t="s">
        <v>2280</v>
      </c>
      <c r="J24" t="s">
        <v>2278</v>
      </c>
      <c r="K24">
        <v>689.23</v>
      </c>
      <c r="L24">
        <v>23</v>
      </c>
      <c r="M24">
        <v>308</v>
      </c>
      <c r="N24">
        <v>23</v>
      </c>
      <c r="O24" s="6">
        <v>45737</v>
      </c>
      <c r="P24">
        <v>3</v>
      </c>
    </row>
    <row r="25" spans="1:16" x14ac:dyDescent="0.25">
      <c r="A25">
        <v>24</v>
      </c>
      <c r="B25" t="s">
        <v>137</v>
      </c>
      <c r="C25" t="s">
        <v>138</v>
      </c>
      <c r="D25" t="s">
        <v>139</v>
      </c>
      <c r="E25" t="s">
        <v>140</v>
      </c>
      <c r="F25" t="s">
        <v>141</v>
      </c>
      <c r="G25" t="s">
        <v>142</v>
      </c>
      <c r="H25">
        <v>24</v>
      </c>
      <c r="I25" t="s">
        <v>2281</v>
      </c>
      <c r="J25" t="s">
        <v>2278</v>
      </c>
      <c r="K25">
        <v>316.14999999999998</v>
      </c>
      <c r="L25">
        <v>24</v>
      </c>
      <c r="M25">
        <v>265</v>
      </c>
      <c r="N25">
        <v>8</v>
      </c>
      <c r="O25" s="6">
        <v>45155</v>
      </c>
      <c r="P25">
        <v>10</v>
      </c>
    </row>
    <row r="26" spans="1:16" x14ac:dyDescent="0.25">
      <c r="A26">
        <v>25</v>
      </c>
      <c r="B26" t="s">
        <v>143</v>
      </c>
      <c r="C26" t="s">
        <v>144</v>
      </c>
      <c r="D26" t="s">
        <v>145</v>
      </c>
      <c r="E26" t="s">
        <v>146</v>
      </c>
      <c r="F26" t="s">
        <v>147</v>
      </c>
      <c r="G26" t="s">
        <v>148</v>
      </c>
      <c r="H26">
        <v>25</v>
      </c>
      <c r="I26" t="s">
        <v>2282</v>
      </c>
      <c r="J26" t="s">
        <v>2278</v>
      </c>
      <c r="K26">
        <v>499.95</v>
      </c>
      <c r="L26">
        <v>25</v>
      </c>
      <c r="M26">
        <v>349</v>
      </c>
      <c r="N26">
        <v>42</v>
      </c>
      <c r="O26" s="6">
        <v>45260</v>
      </c>
      <c r="P26">
        <v>8</v>
      </c>
    </row>
    <row r="27" spans="1:16" x14ac:dyDescent="0.25">
      <c r="A27">
        <v>26</v>
      </c>
      <c r="B27" t="s">
        <v>149</v>
      </c>
      <c r="C27" t="s">
        <v>150</v>
      </c>
      <c r="D27" t="s">
        <v>151</v>
      </c>
      <c r="E27" t="s">
        <v>152</v>
      </c>
      <c r="F27" t="s">
        <v>153</v>
      </c>
      <c r="G27" t="s">
        <v>154</v>
      </c>
      <c r="H27">
        <v>26</v>
      </c>
      <c r="I27" t="s">
        <v>2283</v>
      </c>
      <c r="J27" t="s">
        <v>2278</v>
      </c>
      <c r="K27">
        <v>320.56</v>
      </c>
      <c r="L27">
        <v>26</v>
      </c>
      <c r="M27">
        <v>1</v>
      </c>
      <c r="N27">
        <v>6</v>
      </c>
      <c r="O27" s="6">
        <v>45442</v>
      </c>
      <c r="P27">
        <v>7</v>
      </c>
    </row>
    <row r="28" spans="1:16" x14ac:dyDescent="0.25">
      <c r="A28">
        <v>27</v>
      </c>
      <c r="B28" t="s">
        <v>155</v>
      </c>
      <c r="C28" t="s">
        <v>156</v>
      </c>
      <c r="D28" t="s">
        <v>157</v>
      </c>
      <c r="E28" t="s">
        <v>158</v>
      </c>
      <c r="F28" t="s">
        <v>159</v>
      </c>
      <c r="G28" t="s">
        <v>160</v>
      </c>
      <c r="H28">
        <v>27</v>
      </c>
      <c r="I28" t="s">
        <v>2284</v>
      </c>
      <c r="J28" t="s">
        <v>2278</v>
      </c>
      <c r="K28">
        <v>424.24</v>
      </c>
      <c r="L28">
        <v>27</v>
      </c>
      <c r="M28">
        <v>436</v>
      </c>
      <c r="N28">
        <v>8</v>
      </c>
      <c r="O28" s="6">
        <v>45154</v>
      </c>
      <c r="P28">
        <v>9</v>
      </c>
    </row>
    <row r="29" spans="1:16" x14ac:dyDescent="0.25">
      <c r="A29">
        <v>28</v>
      </c>
      <c r="B29" t="s">
        <v>161</v>
      </c>
      <c r="C29" t="s">
        <v>162</v>
      </c>
      <c r="D29" t="s">
        <v>163</v>
      </c>
      <c r="E29" t="s">
        <v>164</v>
      </c>
      <c r="F29" t="s">
        <v>165</v>
      </c>
      <c r="G29" t="s">
        <v>166</v>
      </c>
      <c r="H29">
        <v>28</v>
      </c>
      <c r="I29" t="s">
        <v>2285</v>
      </c>
      <c r="J29" t="s">
        <v>2278</v>
      </c>
      <c r="K29">
        <v>36.659999999999997</v>
      </c>
      <c r="L29">
        <v>28</v>
      </c>
      <c r="M29">
        <v>80</v>
      </c>
      <c r="N29">
        <v>47</v>
      </c>
      <c r="O29" s="6">
        <v>45302</v>
      </c>
      <c r="P29">
        <v>6</v>
      </c>
    </row>
    <row r="30" spans="1:16" x14ac:dyDescent="0.25">
      <c r="A30">
        <v>29</v>
      </c>
      <c r="B30" t="s">
        <v>167</v>
      </c>
      <c r="C30" t="s">
        <v>168</v>
      </c>
      <c r="D30" t="s">
        <v>169</v>
      </c>
      <c r="E30" t="s">
        <v>170</v>
      </c>
      <c r="F30" t="s">
        <v>171</v>
      </c>
      <c r="G30" t="s">
        <v>172</v>
      </c>
      <c r="H30">
        <v>29</v>
      </c>
      <c r="I30" t="s">
        <v>2286</v>
      </c>
      <c r="J30" t="s">
        <v>2278</v>
      </c>
      <c r="K30">
        <v>938.32</v>
      </c>
      <c r="L30">
        <v>29</v>
      </c>
      <c r="M30">
        <v>104</v>
      </c>
      <c r="N30">
        <v>1</v>
      </c>
      <c r="O30" s="6">
        <v>45520</v>
      </c>
      <c r="P30">
        <v>5</v>
      </c>
    </row>
    <row r="31" spans="1:16" x14ac:dyDescent="0.25">
      <c r="A31">
        <v>30</v>
      </c>
      <c r="B31" t="s">
        <v>173</v>
      </c>
      <c r="C31" t="s">
        <v>174</v>
      </c>
      <c r="D31" t="s">
        <v>175</v>
      </c>
      <c r="E31" t="s">
        <v>176</v>
      </c>
      <c r="F31" t="s">
        <v>177</v>
      </c>
      <c r="G31" t="s">
        <v>178</v>
      </c>
      <c r="H31">
        <v>30</v>
      </c>
      <c r="I31" t="s">
        <v>2287</v>
      </c>
      <c r="J31" t="s">
        <v>2278</v>
      </c>
      <c r="K31">
        <v>575.83000000000004</v>
      </c>
      <c r="L31">
        <v>30</v>
      </c>
      <c r="M31">
        <v>23</v>
      </c>
      <c r="N31">
        <v>47</v>
      </c>
      <c r="O31" s="6">
        <v>45155</v>
      </c>
      <c r="P31">
        <v>10</v>
      </c>
    </row>
    <row r="32" spans="1:16" x14ac:dyDescent="0.25">
      <c r="A32">
        <v>31</v>
      </c>
      <c r="B32" t="s">
        <v>179</v>
      </c>
      <c r="C32" t="s">
        <v>180</v>
      </c>
      <c r="D32" t="s">
        <v>181</v>
      </c>
      <c r="E32" t="s">
        <v>182</v>
      </c>
      <c r="F32" t="s">
        <v>183</v>
      </c>
      <c r="G32" t="s">
        <v>184</v>
      </c>
      <c r="H32">
        <v>31</v>
      </c>
      <c r="I32" t="s">
        <v>2288</v>
      </c>
      <c r="J32" t="s">
        <v>2289</v>
      </c>
      <c r="K32">
        <v>628.44000000000005</v>
      </c>
      <c r="L32">
        <v>31</v>
      </c>
      <c r="M32">
        <v>435</v>
      </c>
      <c r="N32">
        <v>7</v>
      </c>
      <c r="O32" s="6">
        <v>45451</v>
      </c>
      <c r="P32">
        <v>2</v>
      </c>
    </row>
    <row r="33" spans="1:16" x14ac:dyDescent="0.25">
      <c r="A33">
        <v>32</v>
      </c>
      <c r="B33" t="s">
        <v>185</v>
      </c>
      <c r="C33" t="s">
        <v>186</v>
      </c>
      <c r="D33" t="s">
        <v>187</v>
      </c>
      <c r="E33" t="s">
        <v>188</v>
      </c>
      <c r="F33" t="s">
        <v>189</v>
      </c>
      <c r="G33" t="s">
        <v>190</v>
      </c>
      <c r="H33">
        <v>32</v>
      </c>
      <c r="I33" t="s">
        <v>2290</v>
      </c>
      <c r="J33" t="s">
        <v>2289</v>
      </c>
      <c r="K33">
        <v>950.56</v>
      </c>
      <c r="L33">
        <v>32</v>
      </c>
      <c r="M33">
        <v>342</v>
      </c>
      <c r="N33">
        <v>36</v>
      </c>
      <c r="O33" s="6">
        <v>45739</v>
      </c>
      <c r="P33">
        <v>6</v>
      </c>
    </row>
    <row r="34" spans="1:16" x14ac:dyDescent="0.25">
      <c r="A34">
        <v>33</v>
      </c>
      <c r="B34" t="s">
        <v>191</v>
      </c>
      <c r="C34" t="s">
        <v>192</v>
      </c>
      <c r="D34" t="s">
        <v>193</v>
      </c>
      <c r="E34" t="s">
        <v>194</v>
      </c>
      <c r="F34" t="s">
        <v>195</v>
      </c>
      <c r="G34" t="s">
        <v>196</v>
      </c>
      <c r="H34">
        <v>33</v>
      </c>
      <c r="I34" t="s">
        <v>2291</v>
      </c>
      <c r="J34" t="s">
        <v>2289</v>
      </c>
      <c r="K34">
        <v>240.78</v>
      </c>
      <c r="L34">
        <v>33</v>
      </c>
      <c r="M34">
        <v>408</v>
      </c>
      <c r="N34">
        <v>24</v>
      </c>
      <c r="O34" s="6">
        <v>45163</v>
      </c>
      <c r="P34">
        <v>5</v>
      </c>
    </row>
    <row r="35" spans="1:16" x14ac:dyDescent="0.25">
      <c r="A35">
        <v>34</v>
      </c>
      <c r="B35" t="s">
        <v>197</v>
      </c>
      <c r="C35" t="s">
        <v>198</v>
      </c>
      <c r="D35" t="s">
        <v>199</v>
      </c>
      <c r="E35" t="s">
        <v>200</v>
      </c>
      <c r="F35" t="s">
        <v>201</v>
      </c>
      <c r="G35" t="s">
        <v>202</v>
      </c>
      <c r="H35">
        <v>34</v>
      </c>
      <c r="I35" t="s">
        <v>2292</v>
      </c>
      <c r="J35" t="s">
        <v>2289</v>
      </c>
      <c r="K35">
        <v>12.41</v>
      </c>
      <c r="L35">
        <v>34</v>
      </c>
      <c r="M35">
        <v>89</v>
      </c>
      <c r="N35">
        <v>18</v>
      </c>
      <c r="O35" s="6">
        <v>45640</v>
      </c>
      <c r="P35">
        <v>2</v>
      </c>
    </row>
    <row r="36" spans="1:16" x14ac:dyDescent="0.25">
      <c r="A36">
        <v>35</v>
      </c>
      <c r="B36" t="s">
        <v>203</v>
      </c>
      <c r="C36" t="s">
        <v>204</v>
      </c>
      <c r="D36" t="s">
        <v>205</v>
      </c>
      <c r="E36" t="s">
        <v>206</v>
      </c>
      <c r="F36" t="s">
        <v>207</v>
      </c>
      <c r="G36" t="s">
        <v>208</v>
      </c>
      <c r="H36">
        <v>35</v>
      </c>
      <c r="I36" t="s">
        <v>2293</v>
      </c>
      <c r="J36" t="s">
        <v>2289</v>
      </c>
      <c r="K36">
        <v>869.33</v>
      </c>
      <c r="L36">
        <v>35</v>
      </c>
      <c r="M36">
        <v>17</v>
      </c>
      <c r="N36">
        <v>5</v>
      </c>
      <c r="O36" s="6">
        <v>45149</v>
      </c>
      <c r="P36">
        <v>2</v>
      </c>
    </row>
    <row r="37" spans="1:16" x14ac:dyDescent="0.25">
      <c r="A37">
        <v>36</v>
      </c>
      <c r="B37" t="s">
        <v>209</v>
      </c>
      <c r="C37" t="s">
        <v>210</v>
      </c>
      <c r="D37" t="s">
        <v>211</v>
      </c>
      <c r="E37" t="s">
        <v>2189</v>
      </c>
      <c r="F37" t="s">
        <v>212</v>
      </c>
      <c r="G37" t="s">
        <v>213</v>
      </c>
      <c r="H37">
        <v>36</v>
      </c>
      <c r="I37" t="s">
        <v>2294</v>
      </c>
      <c r="J37" t="s">
        <v>2289</v>
      </c>
      <c r="K37">
        <v>102.39</v>
      </c>
      <c r="L37">
        <v>36</v>
      </c>
      <c r="M37">
        <v>400</v>
      </c>
      <c r="N37">
        <v>49</v>
      </c>
      <c r="O37" s="6">
        <v>45066</v>
      </c>
      <c r="P37">
        <v>6</v>
      </c>
    </row>
    <row r="38" spans="1:16" x14ac:dyDescent="0.25">
      <c r="A38">
        <v>37</v>
      </c>
      <c r="B38" t="s">
        <v>214</v>
      </c>
      <c r="C38" t="s">
        <v>215</v>
      </c>
      <c r="D38" t="s">
        <v>216</v>
      </c>
      <c r="E38" t="s">
        <v>217</v>
      </c>
      <c r="F38" t="s">
        <v>218</v>
      </c>
      <c r="G38" t="s">
        <v>219</v>
      </c>
      <c r="H38">
        <v>37</v>
      </c>
      <c r="I38" t="s">
        <v>2295</v>
      </c>
      <c r="J38" t="s">
        <v>2289</v>
      </c>
      <c r="K38">
        <v>31.18</v>
      </c>
      <c r="L38">
        <v>37</v>
      </c>
      <c r="M38">
        <v>198</v>
      </c>
      <c r="N38">
        <v>28</v>
      </c>
      <c r="O38" s="6">
        <v>45429</v>
      </c>
      <c r="P38">
        <v>2</v>
      </c>
    </row>
    <row r="39" spans="1:16" x14ac:dyDescent="0.25">
      <c r="A39">
        <v>38</v>
      </c>
      <c r="B39" t="s">
        <v>220</v>
      </c>
      <c r="C39" t="s">
        <v>221</v>
      </c>
      <c r="D39" t="s">
        <v>222</v>
      </c>
      <c r="E39" t="s">
        <v>223</v>
      </c>
      <c r="F39" t="s">
        <v>224</v>
      </c>
      <c r="G39" t="s">
        <v>225</v>
      </c>
      <c r="H39">
        <v>38</v>
      </c>
      <c r="I39" t="s">
        <v>2296</v>
      </c>
      <c r="J39" t="s">
        <v>2289</v>
      </c>
      <c r="K39">
        <v>614.62</v>
      </c>
      <c r="L39">
        <v>38</v>
      </c>
      <c r="M39">
        <v>132</v>
      </c>
      <c r="N39">
        <v>21</v>
      </c>
      <c r="O39" s="6">
        <v>45481</v>
      </c>
      <c r="P39">
        <v>6</v>
      </c>
    </row>
    <row r="40" spans="1:16" x14ac:dyDescent="0.25">
      <c r="A40">
        <v>39</v>
      </c>
      <c r="B40" t="s">
        <v>226</v>
      </c>
      <c r="C40" t="s">
        <v>227</v>
      </c>
      <c r="D40" t="s">
        <v>228</v>
      </c>
      <c r="E40" t="s">
        <v>229</v>
      </c>
      <c r="F40" t="s">
        <v>230</v>
      </c>
      <c r="G40" t="s">
        <v>231</v>
      </c>
      <c r="H40">
        <v>39</v>
      </c>
      <c r="I40" t="s">
        <v>2297</v>
      </c>
      <c r="J40" t="s">
        <v>2289</v>
      </c>
      <c r="K40">
        <v>195.79</v>
      </c>
      <c r="L40">
        <v>39</v>
      </c>
      <c r="M40">
        <v>471</v>
      </c>
      <c r="N40">
        <v>4</v>
      </c>
      <c r="O40" s="6">
        <v>45657</v>
      </c>
      <c r="P40">
        <v>6</v>
      </c>
    </row>
    <row r="41" spans="1:16" x14ac:dyDescent="0.25">
      <c r="A41">
        <v>40</v>
      </c>
      <c r="B41" t="s">
        <v>232</v>
      </c>
      <c r="C41" t="s">
        <v>233</v>
      </c>
      <c r="D41" t="s">
        <v>234</v>
      </c>
      <c r="E41" t="s">
        <v>235</v>
      </c>
      <c r="F41" t="s">
        <v>236</v>
      </c>
      <c r="G41" t="s">
        <v>237</v>
      </c>
      <c r="H41">
        <v>40</v>
      </c>
      <c r="I41" t="s">
        <v>2298</v>
      </c>
      <c r="J41" t="s">
        <v>2289</v>
      </c>
      <c r="K41">
        <v>755.33</v>
      </c>
      <c r="L41">
        <v>40</v>
      </c>
      <c r="M41">
        <v>287</v>
      </c>
      <c r="N41">
        <v>4</v>
      </c>
      <c r="O41" s="6">
        <v>45451</v>
      </c>
      <c r="P41">
        <v>8</v>
      </c>
    </row>
    <row r="42" spans="1:16" x14ac:dyDescent="0.25">
      <c r="A42">
        <v>41</v>
      </c>
      <c r="B42" t="s">
        <v>238</v>
      </c>
      <c r="C42" t="s">
        <v>239</v>
      </c>
      <c r="D42" t="s">
        <v>240</v>
      </c>
      <c r="E42" t="s">
        <v>241</v>
      </c>
      <c r="F42" t="s">
        <v>242</v>
      </c>
      <c r="G42" t="s">
        <v>243</v>
      </c>
      <c r="H42">
        <v>41</v>
      </c>
      <c r="I42" t="s">
        <v>2299</v>
      </c>
      <c r="J42" t="s">
        <v>2300</v>
      </c>
      <c r="K42">
        <v>709.97</v>
      </c>
      <c r="L42">
        <v>41</v>
      </c>
      <c r="M42">
        <v>469</v>
      </c>
      <c r="N42">
        <v>42</v>
      </c>
      <c r="O42" s="6">
        <v>45195</v>
      </c>
      <c r="P42">
        <v>1</v>
      </c>
    </row>
    <row r="43" spans="1:16" x14ac:dyDescent="0.25">
      <c r="A43">
        <v>42</v>
      </c>
      <c r="B43" t="s">
        <v>244</v>
      </c>
      <c r="C43" t="s">
        <v>245</v>
      </c>
      <c r="D43" t="s">
        <v>246</v>
      </c>
      <c r="E43" t="s">
        <v>247</v>
      </c>
      <c r="F43" t="s">
        <v>248</v>
      </c>
      <c r="G43" t="s">
        <v>249</v>
      </c>
      <c r="H43">
        <v>42</v>
      </c>
      <c r="I43" t="s">
        <v>2301</v>
      </c>
      <c r="J43" t="s">
        <v>2300</v>
      </c>
      <c r="K43">
        <v>976.77</v>
      </c>
      <c r="L43">
        <v>42</v>
      </c>
      <c r="M43">
        <v>216</v>
      </c>
      <c r="N43">
        <v>34</v>
      </c>
      <c r="O43" s="6">
        <v>45751</v>
      </c>
      <c r="P43">
        <v>8</v>
      </c>
    </row>
    <row r="44" spans="1:16" x14ac:dyDescent="0.25">
      <c r="A44">
        <v>43</v>
      </c>
      <c r="B44" t="s">
        <v>250</v>
      </c>
      <c r="C44" t="s">
        <v>251</v>
      </c>
      <c r="D44" t="s">
        <v>252</v>
      </c>
      <c r="E44" t="s">
        <v>253</v>
      </c>
      <c r="F44" t="s">
        <v>254</v>
      </c>
      <c r="G44" t="s">
        <v>255</v>
      </c>
      <c r="H44">
        <v>43</v>
      </c>
      <c r="I44" t="s">
        <v>2302</v>
      </c>
      <c r="J44" t="s">
        <v>2300</v>
      </c>
      <c r="K44">
        <v>684.13</v>
      </c>
      <c r="L44">
        <v>43</v>
      </c>
      <c r="M44">
        <v>365</v>
      </c>
      <c r="N44">
        <v>7</v>
      </c>
      <c r="O44" s="6">
        <v>45584</v>
      </c>
      <c r="P44">
        <v>8</v>
      </c>
    </row>
    <row r="45" spans="1:16" x14ac:dyDescent="0.25">
      <c r="A45">
        <v>44</v>
      </c>
      <c r="B45" t="s">
        <v>112</v>
      </c>
      <c r="C45" t="s">
        <v>256</v>
      </c>
      <c r="D45" t="s">
        <v>257</v>
      </c>
      <c r="E45" t="s">
        <v>258</v>
      </c>
      <c r="F45" t="s">
        <v>259</v>
      </c>
      <c r="G45" t="s">
        <v>178</v>
      </c>
      <c r="H45">
        <v>44</v>
      </c>
      <c r="I45" t="s">
        <v>2303</v>
      </c>
      <c r="J45" t="s">
        <v>2300</v>
      </c>
      <c r="K45">
        <v>345.34</v>
      </c>
      <c r="L45">
        <v>44</v>
      </c>
      <c r="M45">
        <v>467</v>
      </c>
      <c r="N45">
        <v>44</v>
      </c>
      <c r="O45" s="6">
        <v>45674</v>
      </c>
      <c r="P45">
        <v>10</v>
      </c>
    </row>
    <row r="46" spans="1:16" x14ac:dyDescent="0.25">
      <c r="A46">
        <v>45</v>
      </c>
      <c r="B46" t="s">
        <v>260</v>
      </c>
      <c r="C46" t="s">
        <v>261</v>
      </c>
      <c r="D46" t="s">
        <v>262</v>
      </c>
      <c r="E46" t="s">
        <v>263</v>
      </c>
      <c r="F46" t="s">
        <v>264</v>
      </c>
      <c r="G46" t="s">
        <v>265</v>
      </c>
      <c r="H46">
        <v>45</v>
      </c>
      <c r="I46" t="s">
        <v>2304</v>
      </c>
      <c r="J46" t="s">
        <v>2300</v>
      </c>
      <c r="K46">
        <v>872.84</v>
      </c>
      <c r="L46">
        <v>45</v>
      </c>
      <c r="M46">
        <v>87</v>
      </c>
      <c r="N46">
        <v>30</v>
      </c>
      <c r="O46" s="6">
        <v>45618</v>
      </c>
      <c r="P46">
        <v>6</v>
      </c>
    </row>
    <row r="47" spans="1:16" x14ac:dyDescent="0.25">
      <c r="A47">
        <v>46</v>
      </c>
      <c r="B47" t="s">
        <v>266</v>
      </c>
      <c r="C47" t="s">
        <v>267</v>
      </c>
      <c r="D47" t="s">
        <v>268</v>
      </c>
      <c r="E47" t="s">
        <v>269</v>
      </c>
      <c r="F47" t="s">
        <v>270</v>
      </c>
      <c r="G47" t="s">
        <v>271</v>
      </c>
      <c r="H47">
        <v>46</v>
      </c>
      <c r="I47" t="s">
        <v>2305</v>
      </c>
      <c r="J47" t="s">
        <v>2300</v>
      </c>
      <c r="K47">
        <v>492.84</v>
      </c>
      <c r="L47">
        <v>46</v>
      </c>
      <c r="M47">
        <v>424</v>
      </c>
      <c r="N47">
        <v>40</v>
      </c>
      <c r="O47" s="6">
        <v>45066</v>
      </c>
      <c r="P47">
        <v>3</v>
      </c>
    </row>
    <row r="48" spans="1:16" x14ac:dyDescent="0.25">
      <c r="A48">
        <v>47</v>
      </c>
      <c r="B48" t="s">
        <v>272</v>
      </c>
      <c r="C48" t="s">
        <v>273</v>
      </c>
      <c r="D48" t="s">
        <v>274</v>
      </c>
      <c r="E48" t="s">
        <v>275</v>
      </c>
      <c r="F48" t="s">
        <v>276</v>
      </c>
      <c r="G48" t="s">
        <v>277</v>
      </c>
      <c r="H48">
        <v>47</v>
      </c>
      <c r="I48" t="s">
        <v>2306</v>
      </c>
      <c r="J48" t="s">
        <v>2300</v>
      </c>
      <c r="K48">
        <v>485.65</v>
      </c>
      <c r="L48">
        <v>47</v>
      </c>
      <c r="M48">
        <v>398</v>
      </c>
      <c r="N48">
        <v>42</v>
      </c>
      <c r="O48" s="6">
        <v>45183</v>
      </c>
      <c r="P48">
        <v>6</v>
      </c>
    </row>
    <row r="49" spans="1:16" x14ac:dyDescent="0.25">
      <c r="A49">
        <v>48</v>
      </c>
      <c r="B49" t="s">
        <v>278</v>
      </c>
      <c r="C49" t="s">
        <v>279</v>
      </c>
      <c r="D49" t="s">
        <v>280</v>
      </c>
      <c r="E49" t="s">
        <v>281</v>
      </c>
      <c r="F49" t="s">
        <v>282</v>
      </c>
      <c r="G49" t="s">
        <v>283</v>
      </c>
      <c r="H49">
        <v>48</v>
      </c>
      <c r="I49" t="s">
        <v>2307</v>
      </c>
      <c r="J49" t="s">
        <v>2300</v>
      </c>
      <c r="K49">
        <v>989.53</v>
      </c>
      <c r="L49">
        <v>48</v>
      </c>
      <c r="M49">
        <v>14</v>
      </c>
      <c r="N49">
        <v>44</v>
      </c>
      <c r="O49" s="6">
        <v>45098</v>
      </c>
      <c r="P49">
        <v>9</v>
      </c>
    </row>
    <row r="50" spans="1:16" x14ac:dyDescent="0.25">
      <c r="A50">
        <v>49</v>
      </c>
      <c r="B50" t="s">
        <v>284</v>
      </c>
      <c r="C50" t="s">
        <v>285</v>
      </c>
      <c r="D50" t="s">
        <v>286</v>
      </c>
      <c r="E50" t="s">
        <v>2190</v>
      </c>
      <c r="F50" t="s">
        <v>287</v>
      </c>
      <c r="G50" t="s">
        <v>288</v>
      </c>
      <c r="H50">
        <v>49</v>
      </c>
      <c r="I50" t="s">
        <v>2308</v>
      </c>
      <c r="J50" t="s">
        <v>2300</v>
      </c>
      <c r="K50">
        <v>505.79</v>
      </c>
      <c r="L50">
        <v>49</v>
      </c>
      <c r="M50">
        <v>111</v>
      </c>
      <c r="N50">
        <v>40</v>
      </c>
      <c r="O50" s="6">
        <v>45109</v>
      </c>
      <c r="P50">
        <v>8</v>
      </c>
    </row>
    <row r="51" spans="1:16" x14ac:dyDescent="0.25">
      <c r="A51">
        <v>50</v>
      </c>
      <c r="B51" t="s">
        <v>289</v>
      </c>
      <c r="C51" t="s">
        <v>290</v>
      </c>
      <c r="D51" t="s">
        <v>291</v>
      </c>
      <c r="E51" t="s">
        <v>292</v>
      </c>
      <c r="F51" t="s">
        <v>293</v>
      </c>
      <c r="G51" t="s">
        <v>294</v>
      </c>
      <c r="H51">
        <v>50</v>
      </c>
      <c r="I51" t="s">
        <v>2309</v>
      </c>
      <c r="J51" t="s">
        <v>2300</v>
      </c>
      <c r="K51">
        <v>154.91999999999999</v>
      </c>
      <c r="L51">
        <v>50</v>
      </c>
      <c r="M51">
        <v>405</v>
      </c>
      <c r="N51">
        <v>42</v>
      </c>
      <c r="O51" s="6">
        <v>45586</v>
      </c>
      <c r="P51">
        <v>4</v>
      </c>
    </row>
    <row r="52" spans="1:16" x14ac:dyDescent="0.25">
      <c r="A52">
        <v>51</v>
      </c>
      <c r="B52" t="s">
        <v>66</v>
      </c>
      <c r="C52" t="s">
        <v>43</v>
      </c>
      <c r="D52" t="s">
        <v>295</v>
      </c>
      <c r="E52" t="s">
        <v>296</v>
      </c>
      <c r="F52" t="s">
        <v>297</v>
      </c>
      <c r="G52" t="s">
        <v>298</v>
      </c>
      <c r="H52" t="s">
        <v>2252</v>
      </c>
      <c r="I52" t="s">
        <v>2252</v>
      </c>
      <c r="J52" t="s">
        <v>2252</v>
      </c>
      <c r="K52" t="s">
        <v>2252</v>
      </c>
      <c r="L52">
        <v>51</v>
      </c>
      <c r="M52">
        <v>317</v>
      </c>
      <c r="N52">
        <v>31</v>
      </c>
      <c r="O52" s="6">
        <v>45617</v>
      </c>
      <c r="P52">
        <v>2</v>
      </c>
    </row>
    <row r="53" spans="1:16" x14ac:dyDescent="0.25">
      <c r="A53">
        <v>52</v>
      </c>
      <c r="B53" t="s">
        <v>299</v>
      </c>
      <c r="C53" t="s">
        <v>300</v>
      </c>
      <c r="D53" t="s">
        <v>301</v>
      </c>
      <c r="E53" t="s">
        <v>302</v>
      </c>
      <c r="F53" t="s">
        <v>303</v>
      </c>
      <c r="G53" t="s">
        <v>35</v>
      </c>
      <c r="L53">
        <v>52</v>
      </c>
      <c r="M53">
        <v>228</v>
      </c>
      <c r="N53">
        <v>8</v>
      </c>
      <c r="O53" s="6">
        <v>45617</v>
      </c>
      <c r="P53">
        <v>10</v>
      </c>
    </row>
    <row r="54" spans="1:16" x14ac:dyDescent="0.25">
      <c r="A54">
        <v>53</v>
      </c>
      <c r="B54" t="s">
        <v>72</v>
      </c>
      <c r="C54" t="s">
        <v>304</v>
      </c>
      <c r="D54" t="s">
        <v>305</v>
      </c>
      <c r="E54" t="s">
        <v>306</v>
      </c>
      <c r="F54" t="s">
        <v>307</v>
      </c>
      <c r="G54" t="s">
        <v>41</v>
      </c>
      <c r="L54">
        <v>53</v>
      </c>
      <c r="M54">
        <v>366</v>
      </c>
      <c r="N54">
        <v>48</v>
      </c>
      <c r="O54" s="6">
        <v>45148</v>
      </c>
      <c r="P54">
        <v>6</v>
      </c>
    </row>
    <row r="55" spans="1:16" x14ac:dyDescent="0.25">
      <c r="A55">
        <v>54</v>
      </c>
      <c r="B55" t="s">
        <v>308</v>
      </c>
      <c r="C55" t="s">
        <v>245</v>
      </c>
      <c r="D55" t="s">
        <v>309</v>
      </c>
      <c r="E55" t="s">
        <v>310</v>
      </c>
      <c r="F55" t="s">
        <v>311</v>
      </c>
      <c r="G55" t="s">
        <v>312</v>
      </c>
      <c r="L55">
        <v>54</v>
      </c>
      <c r="M55">
        <v>445</v>
      </c>
      <c r="N55">
        <v>25</v>
      </c>
      <c r="O55" s="6">
        <v>45237</v>
      </c>
      <c r="P55">
        <v>9</v>
      </c>
    </row>
    <row r="56" spans="1:16" x14ac:dyDescent="0.25">
      <c r="A56">
        <v>55</v>
      </c>
      <c r="B56" t="s">
        <v>313</v>
      </c>
      <c r="C56" t="s">
        <v>314</v>
      </c>
      <c r="D56" t="s">
        <v>315</v>
      </c>
      <c r="E56" t="s">
        <v>316</v>
      </c>
      <c r="F56" t="s">
        <v>317</v>
      </c>
      <c r="G56" t="s">
        <v>318</v>
      </c>
      <c r="L56">
        <v>55</v>
      </c>
      <c r="M56">
        <v>232</v>
      </c>
      <c r="N56">
        <v>31</v>
      </c>
      <c r="O56" s="6">
        <v>45622</v>
      </c>
      <c r="P56">
        <v>4</v>
      </c>
    </row>
    <row r="57" spans="1:16" x14ac:dyDescent="0.25">
      <c r="A57">
        <v>56</v>
      </c>
      <c r="B57" t="s">
        <v>319</v>
      </c>
      <c r="C57" t="s">
        <v>320</v>
      </c>
      <c r="D57" t="s">
        <v>321</v>
      </c>
      <c r="E57" t="s">
        <v>322</v>
      </c>
      <c r="F57" t="s">
        <v>323</v>
      </c>
      <c r="G57" t="s">
        <v>184</v>
      </c>
      <c r="L57">
        <v>56</v>
      </c>
      <c r="M57">
        <v>67</v>
      </c>
      <c r="N57">
        <v>27</v>
      </c>
      <c r="O57" s="6">
        <v>45260</v>
      </c>
      <c r="P57">
        <v>9</v>
      </c>
    </row>
    <row r="58" spans="1:16" x14ac:dyDescent="0.25">
      <c r="A58">
        <v>57</v>
      </c>
      <c r="B58" t="s">
        <v>120</v>
      </c>
      <c r="C58" t="s">
        <v>324</v>
      </c>
      <c r="D58" t="s">
        <v>325</v>
      </c>
      <c r="E58" t="s">
        <v>326</v>
      </c>
      <c r="F58" t="s">
        <v>327</v>
      </c>
      <c r="G58" t="s">
        <v>328</v>
      </c>
      <c r="L58">
        <v>57</v>
      </c>
      <c r="M58">
        <v>180</v>
      </c>
      <c r="N58">
        <v>50</v>
      </c>
      <c r="O58" s="6">
        <v>45336</v>
      </c>
      <c r="P58">
        <v>5</v>
      </c>
    </row>
    <row r="59" spans="1:16" x14ac:dyDescent="0.25">
      <c r="A59">
        <v>58</v>
      </c>
      <c r="B59" t="s">
        <v>24</v>
      </c>
      <c r="C59" t="s">
        <v>329</v>
      </c>
      <c r="D59" t="s">
        <v>330</v>
      </c>
      <c r="E59" t="s">
        <v>331</v>
      </c>
      <c r="F59" t="s">
        <v>332</v>
      </c>
      <c r="G59" t="s">
        <v>333</v>
      </c>
      <c r="L59">
        <v>58</v>
      </c>
      <c r="M59">
        <v>265</v>
      </c>
      <c r="N59">
        <v>24</v>
      </c>
      <c r="O59" s="6">
        <v>45175</v>
      </c>
      <c r="P59">
        <v>3</v>
      </c>
    </row>
    <row r="60" spans="1:16" x14ac:dyDescent="0.25">
      <c r="A60">
        <v>59</v>
      </c>
      <c r="B60" t="s">
        <v>334</v>
      </c>
      <c r="C60" t="s">
        <v>335</v>
      </c>
      <c r="D60" t="s">
        <v>336</v>
      </c>
      <c r="E60" t="s">
        <v>337</v>
      </c>
      <c r="F60" t="s">
        <v>338</v>
      </c>
      <c r="G60" t="s">
        <v>339</v>
      </c>
      <c r="L60">
        <v>59</v>
      </c>
      <c r="M60">
        <v>266</v>
      </c>
      <c r="N60">
        <v>11</v>
      </c>
      <c r="O60" s="6">
        <v>45239</v>
      </c>
      <c r="P60">
        <v>8</v>
      </c>
    </row>
    <row r="61" spans="1:16" x14ac:dyDescent="0.25">
      <c r="A61">
        <v>60</v>
      </c>
      <c r="B61" t="s">
        <v>340</v>
      </c>
      <c r="C61" t="s">
        <v>341</v>
      </c>
      <c r="D61" t="s">
        <v>342</v>
      </c>
      <c r="E61" t="s">
        <v>343</v>
      </c>
      <c r="F61" t="s">
        <v>344</v>
      </c>
      <c r="G61" t="s">
        <v>345</v>
      </c>
      <c r="L61">
        <v>60</v>
      </c>
      <c r="M61">
        <v>245</v>
      </c>
      <c r="N61">
        <v>14</v>
      </c>
      <c r="O61" s="6">
        <v>45544</v>
      </c>
      <c r="P61">
        <v>9</v>
      </c>
    </row>
    <row r="62" spans="1:16" x14ac:dyDescent="0.25">
      <c r="A62">
        <v>61</v>
      </c>
      <c r="B62" t="s">
        <v>346</v>
      </c>
      <c r="C62" t="s">
        <v>285</v>
      </c>
      <c r="D62" t="s">
        <v>347</v>
      </c>
      <c r="E62" t="s">
        <v>2191</v>
      </c>
      <c r="F62" t="s">
        <v>348</v>
      </c>
      <c r="G62" t="s">
        <v>349</v>
      </c>
      <c r="L62">
        <v>61</v>
      </c>
      <c r="M62">
        <v>246</v>
      </c>
      <c r="N62">
        <v>48</v>
      </c>
      <c r="O62" s="6">
        <v>45728</v>
      </c>
      <c r="P62">
        <v>4</v>
      </c>
    </row>
    <row r="63" spans="1:16" x14ac:dyDescent="0.25">
      <c r="A63">
        <v>62</v>
      </c>
      <c r="B63" t="s">
        <v>350</v>
      </c>
      <c r="C63" t="s">
        <v>351</v>
      </c>
      <c r="D63" t="s">
        <v>352</v>
      </c>
      <c r="E63" t="s">
        <v>353</v>
      </c>
      <c r="F63" t="s">
        <v>354</v>
      </c>
      <c r="G63" t="s">
        <v>355</v>
      </c>
      <c r="L63">
        <v>62</v>
      </c>
      <c r="M63">
        <v>496</v>
      </c>
      <c r="N63">
        <v>46</v>
      </c>
      <c r="O63" s="6">
        <v>45135</v>
      </c>
      <c r="P63">
        <v>1</v>
      </c>
    </row>
    <row r="64" spans="1:16" x14ac:dyDescent="0.25">
      <c r="A64">
        <v>63</v>
      </c>
      <c r="B64" t="s">
        <v>356</v>
      </c>
      <c r="C64" t="s">
        <v>267</v>
      </c>
      <c r="D64" t="s">
        <v>357</v>
      </c>
      <c r="E64" t="s">
        <v>358</v>
      </c>
      <c r="F64" t="s">
        <v>359</v>
      </c>
      <c r="G64" t="s">
        <v>184</v>
      </c>
      <c r="L64">
        <v>63</v>
      </c>
      <c r="M64">
        <v>30</v>
      </c>
      <c r="N64">
        <v>34</v>
      </c>
      <c r="O64" s="6">
        <v>45586</v>
      </c>
      <c r="P64">
        <v>2</v>
      </c>
    </row>
    <row r="65" spans="1:16" x14ac:dyDescent="0.25">
      <c r="A65">
        <v>64</v>
      </c>
      <c r="B65" t="s">
        <v>238</v>
      </c>
      <c r="C65" t="s">
        <v>360</v>
      </c>
      <c r="D65" t="s">
        <v>361</v>
      </c>
      <c r="E65" t="s">
        <v>362</v>
      </c>
      <c r="F65" t="s">
        <v>363</v>
      </c>
      <c r="G65" t="s">
        <v>243</v>
      </c>
      <c r="L65">
        <v>64</v>
      </c>
      <c r="M65">
        <v>416</v>
      </c>
      <c r="N65">
        <v>19</v>
      </c>
      <c r="O65" s="6">
        <v>45674</v>
      </c>
      <c r="P65">
        <v>3</v>
      </c>
    </row>
    <row r="66" spans="1:16" x14ac:dyDescent="0.25">
      <c r="A66">
        <v>65</v>
      </c>
      <c r="B66" t="s">
        <v>66</v>
      </c>
      <c r="C66" t="s">
        <v>364</v>
      </c>
      <c r="D66" t="s">
        <v>365</v>
      </c>
      <c r="E66" t="s">
        <v>366</v>
      </c>
      <c r="F66" t="s">
        <v>367</v>
      </c>
      <c r="G66" t="s">
        <v>368</v>
      </c>
      <c r="L66">
        <v>65</v>
      </c>
      <c r="M66">
        <v>60</v>
      </c>
      <c r="N66">
        <v>11</v>
      </c>
      <c r="O66" s="6">
        <v>45448</v>
      </c>
      <c r="P66">
        <v>4</v>
      </c>
    </row>
    <row r="67" spans="1:16" x14ac:dyDescent="0.25">
      <c r="A67">
        <v>66</v>
      </c>
      <c r="B67" t="s">
        <v>369</v>
      </c>
      <c r="C67" t="s">
        <v>370</v>
      </c>
      <c r="D67" t="s">
        <v>371</v>
      </c>
      <c r="E67" t="s">
        <v>372</v>
      </c>
      <c r="F67" t="s">
        <v>373</v>
      </c>
      <c r="G67" t="s">
        <v>374</v>
      </c>
      <c r="L67">
        <v>66</v>
      </c>
      <c r="M67">
        <v>220</v>
      </c>
      <c r="N67">
        <v>7</v>
      </c>
      <c r="O67" s="6">
        <v>45099</v>
      </c>
      <c r="P67">
        <v>3</v>
      </c>
    </row>
    <row r="68" spans="1:16" x14ac:dyDescent="0.25">
      <c r="A68">
        <v>67</v>
      </c>
      <c r="B68" t="s">
        <v>375</v>
      </c>
      <c r="C68" t="s">
        <v>376</v>
      </c>
      <c r="D68" t="s">
        <v>377</v>
      </c>
      <c r="E68" t="s">
        <v>378</v>
      </c>
      <c r="F68" t="s">
        <v>379</v>
      </c>
      <c r="G68" t="s">
        <v>380</v>
      </c>
      <c r="L68">
        <v>67</v>
      </c>
      <c r="M68">
        <v>352</v>
      </c>
      <c r="N68">
        <v>4</v>
      </c>
      <c r="O68" s="6">
        <v>45241</v>
      </c>
      <c r="P68">
        <v>1</v>
      </c>
    </row>
    <row r="69" spans="1:16" x14ac:dyDescent="0.25">
      <c r="A69">
        <v>68</v>
      </c>
      <c r="B69" t="s">
        <v>381</v>
      </c>
      <c r="C69" t="s">
        <v>382</v>
      </c>
      <c r="D69" t="s">
        <v>383</v>
      </c>
      <c r="E69" t="s">
        <v>384</v>
      </c>
      <c r="F69" t="s">
        <v>385</v>
      </c>
      <c r="G69" t="s">
        <v>386</v>
      </c>
      <c r="L69">
        <v>68</v>
      </c>
      <c r="M69">
        <v>112</v>
      </c>
      <c r="N69">
        <v>33</v>
      </c>
      <c r="O69" s="6">
        <v>45392</v>
      </c>
      <c r="P69">
        <v>6</v>
      </c>
    </row>
    <row r="70" spans="1:16" x14ac:dyDescent="0.25">
      <c r="A70">
        <v>69</v>
      </c>
      <c r="B70" t="s">
        <v>387</v>
      </c>
      <c r="C70" t="s">
        <v>388</v>
      </c>
      <c r="D70" t="s">
        <v>389</v>
      </c>
      <c r="E70" t="s">
        <v>390</v>
      </c>
      <c r="F70" t="s">
        <v>391</v>
      </c>
      <c r="G70" t="s">
        <v>392</v>
      </c>
      <c r="L70">
        <v>69</v>
      </c>
      <c r="M70">
        <v>467</v>
      </c>
      <c r="N70">
        <v>34</v>
      </c>
      <c r="O70" s="6">
        <v>45100</v>
      </c>
      <c r="P70">
        <v>6</v>
      </c>
    </row>
    <row r="71" spans="1:16" x14ac:dyDescent="0.25">
      <c r="A71">
        <v>70</v>
      </c>
      <c r="B71" t="s">
        <v>393</v>
      </c>
      <c r="C71" t="s">
        <v>394</v>
      </c>
      <c r="D71" t="s">
        <v>395</v>
      </c>
      <c r="E71" t="s">
        <v>2192</v>
      </c>
      <c r="F71" t="s">
        <v>396</v>
      </c>
      <c r="G71" t="s">
        <v>397</v>
      </c>
      <c r="L71">
        <v>70</v>
      </c>
      <c r="M71">
        <v>217</v>
      </c>
      <c r="N71">
        <v>40</v>
      </c>
      <c r="O71" s="6">
        <v>45505</v>
      </c>
      <c r="P71">
        <v>3</v>
      </c>
    </row>
    <row r="72" spans="1:16" x14ac:dyDescent="0.25">
      <c r="A72">
        <v>71</v>
      </c>
      <c r="B72" t="s">
        <v>398</v>
      </c>
      <c r="C72" t="s">
        <v>399</v>
      </c>
      <c r="D72" t="s">
        <v>400</v>
      </c>
      <c r="E72" t="s">
        <v>401</v>
      </c>
      <c r="F72" t="s">
        <v>402</v>
      </c>
      <c r="G72" t="s">
        <v>403</v>
      </c>
      <c r="L72">
        <v>71</v>
      </c>
      <c r="M72">
        <v>112</v>
      </c>
      <c r="N72">
        <v>30</v>
      </c>
      <c r="O72" s="6">
        <v>45249</v>
      </c>
      <c r="P72">
        <v>2</v>
      </c>
    </row>
    <row r="73" spans="1:16" x14ac:dyDescent="0.25">
      <c r="A73">
        <v>72</v>
      </c>
      <c r="B73" t="s">
        <v>404</v>
      </c>
      <c r="C73" t="s">
        <v>405</v>
      </c>
      <c r="D73" t="s">
        <v>406</v>
      </c>
      <c r="E73" t="s">
        <v>407</v>
      </c>
      <c r="F73" t="s">
        <v>408</v>
      </c>
      <c r="G73" t="s">
        <v>409</v>
      </c>
      <c r="L73">
        <v>72</v>
      </c>
      <c r="M73">
        <v>387</v>
      </c>
      <c r="N73">
        <v>35</v>
      </c>
      <c r="O73" s="6">
        <v>45358</v>
      </c>
      <c r="P73">
        <v>2</v>
      </c>
    </row>
    <row r="74" spans="1:16" x14ac:dyDescent="0.25">
      <c r="A74">
        <v>73</v>
      </c>
      <c r="B74" t="s">
        <v>410</v>
      </c>
      <c r="C74" t="s">
        <v>411</v>
      </c>
      <c r="D74" t="s">
        <v>412</v>
      </c>
      <c r="E74" t="s">
        <v>413</v>
      </c>
      <c r="F74" t="s">
        <v>414</v>
      </c>
      <c r="G74" t="s">
        <v>415</v>
      </c>
      <c r="L74">
        <v>73</v>
      </c>
      <c r="M74">
        <v>48</v>
      </c>
      <c r="N74">
        <v>11</v>
      </c>
      <c r="O74" s="6">
        <v>45485</v>
      </c>
      <c r="P74">
        <v>9</v>
      </c>
    </row>
    <row r="75" spans="1:16" x14ac:dyDescent="0.25">
      <c r="A75">
        <v>74</v>
      </c>
      <c r="B75" t="s">
        <v>388</v>
      </c>
      <c r="C75" t="s">
        <v>279</v>
      </c>
      <c r="D75" t="s">
        <v>416</v>
      </c>
      <c r="E75" t="s">
        <v>417</v>
      </c>
      <c r="F75" t="s">
        <v>418</v>
      </c>
      <c r="G75" t="s">
        <v>419</v>
      </c>
      <c r="L75">
        <v>74</v>
      </c>
      <c r="M75">
        <v>29</v>
      </c>
      <c r="N75">
        <v>46</v>
      </c>
      <c r="O75" s="6">
        <v>45440</v>
      </c>
      <c r="P75">
        <v>5</v>
      </c>
    </row>
    <row r="76" spans="1:16" x14ac:dyDescent="0.25">
      <c r="A76">
        <v>75</v>
      </c>
      <c r="B76" t="s">
        <v>420</v>
      </c>
      <c r="C76" t="s">
        <v>421</v>
      </c>
      <c r="D76" t="s">
        <v>422</v>
      </c>
      <c r="E76" t="s">
        <v>423</v>
      </c>
      <c r="F76" t="s">
        <v>424</v>
      </c>
      <c r="G76" t="s">
        <v>425</v>
      </c>
      <c r="L76">
        <v>75</v>
      </c>
      <c r="M76">
        <v>347</v>
      </c>
      <c r="N76">
        <v>6</v>
      </c>
      <c r="O76" s="6">
        <v>45510</v>
      </c>
      <c r="P76">
        <v>10</v>
      </c>
    </row>
    <row r="77" spans="1:16" x14ac:dyDescent="0.25">
      <c r="A77">
        <v>76</v>
      </c>
      <c r="B77" t="s">
        <v>426</v>
      </c>
      <c r="C77" t="s">
        <v>421</v>
      </c>
      <c r="D77" t="s">
        <v>427</v>
      </c>
      <c r="E77" t="s">
        <v>2193</v>
      </c>
      <c r="F77" t="s">
        <v>428</v>
      </c>
      <c r="G77" t="s">
        <v>386</v>
      </c>
      <c r="L77">
        <v>76</v>
      </c>
      <c r="M77">
        <v>342</v>
      </c>
      <c r="N77">
        <v>7</v>
      </c>
      <c r="O77" s="6">
        <v>45752</v>
      </c>
      <c r="P77">
        <v>8</v>
      </c>
    </row>
    <row r="78" spans="1:16" x14ac:dyDescent="0.25">
      <c r="A78">
        <v>77</v>
      </c>
      <c r="B78" t="s">
        <v>429</v>
      </c>
      <c r="C78" t="s">
        <v>370</v>
      </c>
      <c r="D78" t="s">
        <v>430</v>
      </c>
      <c r="E78" t="s">
        <v>431</v>
      </c>
      <c r="F78" t="s">
        <v>432</v>
      </c>
      <c r="G78" t="s">
        <v>433</v>
      </c>
      <c r="L78">
        <v>77</v>
      </c>
      <c r="M78">
        <v>420</v>
      </c>
      <c r="N78">
        <v>8</v>
      </c>
      <c r="O78" s="6">
        <v>45219</v>
      </c>
      <c r="P78">
        <v>8</v>
      </c>
    </row>
    <row r="79" spans="1:16" x14ac:dyDescent="0.25">
      <c r="A79">
        <v>78</v>
      </c>
      <c r="B79" t="s">
        <v>72</v>
      </c>
      <c r="C79" t="s">
        <v>434</v>
      </c>
      <c r="D79" t="s">
        <v>435</v>
      </c>
      <c r="E79" t="s">
        <v>436</v>
      </c>
      <c r="F79" t="s">
        <v>437</v>
      </c>
      <c r="G79" t="s">
        <v>438</v>
      </c>
      <c r="L79">
        <v>78</v>
      </c>
      <c r="M79">
        <v>342</v>
      </c>
      <c r="N79">
        <v>7</v>
      </c>
      <c r="O79" s="6">
        <v>45689</v>
      </c>
      <c r="P79">
        <v>7</v>
      </c>
    </row>
    <row r="80" spans="1:16" x14ac:dyDescent="0.25">
      <c r="A80">
        <v>79</v>
      </c>
      <c r="B80" t="s">
        <v>439</v>
      </c>
      <c r="C80" t="s">
        <v>335</v>
      </c>
      <c r="D80" t="s">
        <v>440</v>
      </c>
      <c r="E80" t="s">
        <v>441</v>
      </c>
      <c r="F80" t="s">
        <v>442</v>
      </c>
      <c r="G80" t="s">
        <v>443</v>
      </c>
      <c r="L80">
        <v>79</v>
      </c>
      <c r="M80">
        <v>179</v>
      </c>
      <c r="N80">
        <v>42</v>
      </c>
      <c r="O80" s="6">
        <v>45301</v>
      </c>
      <c r="P80">
        <v>3</v>
      </c>
    </row>
    <row r="81" spans="1:16" x14ac:dyDescent="0.25">
      <c r="A81">
        <v>80</v>
      </c>
      <c r="B81" t="s">
        <v>444</v>
      </c>
      <c r="C81" t="s">
        <v>399</v>
      </c>
      <c r="D81" t="s">
        <v>445</v>
      </c>
      <c r="E81" t="s">
        <v>446</v>
      </c>
      <c r="F81" t="s">
        <v>447</v>
      </c>
      <c r="G81" t="s">
        <v>190</v>
      </c>
      <c r="L81">
        <v>80</v>
      </c>
      <c r="M81">
        <v>454</v>
      </c>
      <c r="N81">
        <v>23</v>
      </c>
      <c r="O81" s="6">
        <v>45338</v>
      </c>
      <c r="P81">
        <v>2</v>
      </c>
    </row>
    <row r="82" spans="1:16" x14ac:dyDescent="0.25">
      <c r="A82">
        <v>81</v>
      </c>
      <c r="B82" t="s">
        <v>448</v>
      </c>
      <c r="C82" t="s">
        <v>449</v>
      </c>
      <c r="D82" t="s">
        <v>450</v>
      </c>
      <c r="E82" t="s">
        <v>451</v>
      </c>
      <c r="F82" t="s">
        <v>452</v>
      </c>
      <c r="G82" t="s">
        <v>355</v>
      </c>
      <c r="L82">
        <v>81</v>
      </c>
      <c r="M82">
        <v>153</v>
      </c>
      <c r="N82">
        <v>1</v>
      </c>
      <c r="O82" s="6">
        <v>45736</v>
      </c>
      <c r="P82">
        <v>5</v>
      </c>
    </row>
    <row r="83" spans="1:16" x14ac:dyDescent="0.25">
      <c r="A83">
        <v>82</v>
      </c>
      <c r="B83" t="s">
        <v>444</v>
      </c>
      <c r="C83" t="s">
        <v>453</v>
      </c>
      <c r="D83" t="s">
        <v>454</v>
      </c>
      <c r="E83" t="s">
        <v>455</v>
      </c>
      <c r="F83" t="s">
        <v>456</v>
      </c>
      <c r="G83" t="s">
        <v>23</v>
      </c>
      <c r="L83">
        <v>82</v>
      </c>
      <c r="M83">
        <v>77</v>
      </c>
      <c r="N83">
        <v>21</v>
      </c>
      <c r="O83" s="6">
        <v>45469</v>
      </c>
      <c r="P83">
        <v>3</v>
      </c>
    </row>
    <row r="84" spans="1:16" x14ac:dyDescent="0.25">
      <c r="A84">
        <v>83</v>
      </c>
      <c r="B84" t="s">
        <v>66</v>
      </c>
      <c r="C84" t="s">
        <v>457</v>
      </c>
      <c r="D84" t="s">
        <v>458</v>
      </c>
      <c r="E84" t="s">
        <v>2194</v>
      </c>
      <c r="F84" t="s">
        <v>459</v>
      </c>
      <c r="G84" t="s">
        <v>328</v>
      </c>
      <c r="L84">
        <v>83</v>
      </c>
      <c r="M84">
        <v>467</v>
      </c>
      <c r="N84">
        <v>25</v>
      </c>
      <c r="O84" s="6">
        <v>45433</v>
      </c>
      <c r="P84">
        <v>6</v>
      </c>
    </row>
    <row r="85" spans="1:16" x14ac:dyDescent="0.25">
      <c r="A85">
        <v>84</v>
      </c>
      <c r="B85" t="s">
        <v>334</v>
      </c>
      <c r="C85" t="s">
        <v>460</v>
      </c>
      <c r="D85" t="s">
        <v>461</v>
      </c>
      <c r="E85" t="s">
        <v>2195</v>
      </c>
      <c r="F85" t="s">
        <v>462</v>
      </c>
      <c r="G85" t="s">
        <v>463</v>
      </c>
      <c r="L85">
        <v>84</v>
      </c>
      <c r="M85">
        <v>488</v>
      </c>
      <c r="N85">
        <v>32</v>
      </c>
      <c r="O85" s="6">
        <v>45505</v>
      </c>
      <c r="P85">
        <v>6</v>
      </c>
    </row>
    <row r="86" spans="1:16" x14ac:dyDescent="0.25">
      <c r="A86">
        <v>85</v>
      </c>
      <c r="B86" t="s">
        <v>464</v>
      </c>
      <c r="C86" t="s">
        <v>300</v>
      </c>
      <c r="D86" t="s">
        <v>465</v>
      </c>
      <c r="E86" t="s">
        <v>466</v>
      </c>
      <c r="F86" t="s">
        <v>236</v>
      </c>
      <c r="G86" t="s">
        <v>467</v>
      </c>
      <c r="L86">
        <v>85</v>
      </c>
      <c r="M86">
        <v>367</v>
      </c>
      <c r="N86">
        <v>24</v>
      </c>
      <c r="O86" s="6">
        <v>45046</v>
      </c>
      <c r="P86">
        <v>7</v>
      </c>
    </row>
    <row r="87" spans="1:16" x14ac:dyDescent="0.25">
      <c r="A87">
        <v>86</v>
      </c>
      <c r="B87" t="s">
        <v>468</v>
      </c>
      <c r="C87" t="s">
        <v>469</v>
      </c>
      <c r="D87" t="s">
        <v>470</v>
      </c>
      <c r="E87" t="s">
        <v>2196</v>
      </c>
      <c r="F87" t="s">
        <v>471</v>
      </c>
      <c r="G87" t="s">
        <v>472</v>
      </c>
      <c r="L87">
        <v>86</v>
      </c>
      <c r="M87">
        <v>54</v>
      </c>
      <c r="N87">
        <v>42</v>
      </c>
      <c r="O87" s="6">
        <v>45485</v>
      </c>
      <c r="P87">
        <v>4</v>
      </c>
    </row>
    <row r="88" spans="1:16" x14ac:dyDescent="0.25">
      <c r="A88">
        <v>87</v>
      </c>
      <c r="B88" t="s">
        <v>100</v>
      </c>
      <c r="C88" t="s">
        <v>132</v>
      </c>
      <c r="D88" t="s">
        <v>473</v>
      </c>
      <c r="E88" t="s">
        <v>2197</v>
      </c>
      <c r="F88" t="s">
        <v>474</v>
      </c>
      <c r="G88" t="s">
        <v>475</v>
      </c>
      <c r="L88">
        <v>87</v>
      </c>
      <c r="M88">
        <v>62</v>
      </c>
      <c r="N88">
        <v>50</v>
      </c>
      <c r="O88" s="6">
        <v>45746</v>
      </c>
      <c r="P88">
        <v>6</v>
      </c>
    </row>
    <row r="89" spans="1:16" x14ac:dyDescent="0.25">
      <c r="A89">
        <v>88</v>
      </c>
      <c r="B89" t="s">
        <v>476</v>
      </c>
      <c r="C89" t="s">
        <v>477</v>
      </c>
      <c r="D89" t="s">
        <v>478</v>
      </c>
      <c r="E89" t="s">
        <v>479</v>
      </c>
      <c r="F89" t="s">
        <v>480</v>
      </c>
      <c r="G89" t="s">
        <v>481</v>
      </c>
      <c r="L89">
        <v>88</v>
      </c>
      <c r="M89">
        <v>51</v>
      </c>
      <c r="N89">
        <v>29</v>
      </c>
      <c r="O89" s="6">
        <v>45347</v>
      </c>
      <c r="P89">
        <v>9</v>
      </c>
    </row>
    <row r="90" spans="1:16" x14ac:dyDescent="0.25">
      <c r="A90">
        <v>89</v>
      </c>
      <c r="B90" t="s">
        <v>482</v>
      </c>
      <c r="C90" t="s">
        <v>382</v>
      </c>
      <c r="D90" t="s">
        <v>483</v>
      </c>
      <c r="E90" t="s">
        <v>484</v>
      </c>
      <c r="F90" t="s">
        <v>485</v>
      </c>
      <c r="G90" t="s">
        <v>59</v>
      </c>
      <c r="L90">
        <v>89</v>
      </c>
      <c r="M90">
        <v>370</v>
      </c>
      <c r="N90">
        <v>29</v>
      </c>
      <c r="O90" s="6">
        <v>45736</v>
      </c>
      <c r="P90">
        <v>10</v>
      </c>
    </row>
    <row r="91" spans="1:16" x14ac:dyDescent="0.25">
      <c r="A91">
        <v>90</v>
      </c>
      <c r="B91" t="s">
        <v>486</v>
      </c>
      <c r="C91" t="s">
        <v>487</v>
      </c>
      <c r="D91" t="s">
        <v>488</v>
      </c>
      <c r="E91" t="s">
        <v>489</v>
      </c>
      <c r="F91" t="s">
        <v>490</v>
      </c>
      <c r="G91" t="s">
        <v>433</v>
      </c>
      <c r="L91">
        <v>90</v>
      </c>
      <c r="M91">
        <v>145</v>
      </c>
      <c r="N91">
        <v>9</v>
      </c>
      <c r="O91" s="6">
        <v>45516</v>
      </c>
      <c r="P91">
        <v>6</v>
      </c>
    </row>
    <row r="92" spans="1:16" x14ac:dyDescent="0.25">
      <c r="A92">
        <v>91</v>
      </c>
      <c r="B92" t="s">
        <v>491</v>
      </c>
      <c r="C92" t="s">
        <v>492</v>
      </c>
      <c r="D92" t="s">
        <v>493</v>
      </c>
      <c r="E92" t="s">
        <v>2198</v>
      </c>
      <c r="F92" t="s">
        <v>494</v>
      </c>
      <c r="G92" t="s">
        <v>495</v>
      </c>
      <c r="L92">
        <v>91</v>
      </c>
      <c r="M92">
        <v>64</v>
      </c>
      <c r="N92">
        <v>21</v>
      </c>
      <c r="O92" s="6">
        <v>45744</v>
      </c>
      <c r="P92">
        <v>8</v>
      </c>
    </row>
    <row r="93" spans="1:16" x14ac:dyDescent="0.25">
      <c r="A93">
        <v>92</v>
      </c>
      <c r="B93" t="s">
        <v>132</v>
      </c>
      <c r="C93" t="s">
        <v>496</v>
      </c>
      <c r="D93" t="s">
        <v>497</v>
      </c>
      <c r="E93" t="s">
        <v>498</v>
      </c>
      <c r="F93" t="s">
        <v>499</v>
      </c>
      <c r="G93" t="s">
        <v>500</v>
      </c>
      <c r="L93">
        <v>92</v>
      </c>
      <c r="M93">
        <v>400</v>
      </c>
      <c r="N93">
        <v>29</v>
      </c>
      <c r="O93" s="6">
        <v>45316</v>
      </c>
      <c r="P93">
        <v>1</v>
      </c>
    </row>
    <row r="94" spans="1:16" x14ac:dyDescent="0.25">
      <c r="A94">
        <v>93</v>
      </c>
      <c r="B94" t="s">
        <v>501</v>
      </c>
      <c r="C94" t="s">
        <v>477</v>
      </c>
      <c r="D94" t="s">
        <v>502</v>
      </c>
      <c r="E94" t="s">
        <v>503</v>
      </c>
      <c r="F94" t="s">
        <v>504</v>
      </c>
      <c r="G94" t="s">
        <v>433</v>
      </c>
      <c r="L94">
        <v>93</v>
      </c>
      <c r="M94">
        <v>90</v>
      </c>
      <c r="N94">
        <v>9</v>
      </c>
      <c r="O94" s="6">
        <v>45638</v>
      </c>
      <c r="P94">
        <v>3</v>
      </c>
    </row>
    <row r="95" spans="1:16" x14ac:dyDescent="0.25">
      <c r="A95">
        <v>94</v>
      </c>
      <c r="B95" t="s">
        <v>505</v>
      </c>
      <c r="C95" t="s">
        <v>506</v>
      </c>
      <c r="D95" t="s">
        <v>507</v>
      </c>
      <c r="E95" t="s">
        <v>508</v>
      </c>
      <c r="F95" t="s">
        <v>509</v>
      </c>
      <c r="G95" t="s">
        <v>510</v>
      </c>
      <c r="L95">
        <v>94</v>
      </c>
      <c r="M95">
        <v>482</v>
      </c>
      <c r="N95">
        <v>5</v>
      </c>
      <c r="O95" s="6">
        <v>45483</v>
      </c>
      <c r="P95">
        <v>1</v>
      </c>
    </row>
    <row r="96" spans="1:16" x14ac:dyDescent="0.25">
      <c r="A96">
        <v>95</v>
      </c>
      <c r="B96" t="s">
        <v>289</v>
      </c>
      <c r="C96" t="s">
        <v>511</v>
      </c>
      <c r="D96" t="s">
        <v>512</v>
      </c>
      <c r="E96" t="s">
        <v>2199</v>
      </c>
      <c r="F96" t="s">
        <v>513</v>
      </c>
      <c r="G96" t="s">
        <v>514</v>
      </c>
      <c r="L96">
        <v>95</v>
      </c>
      <c r="M96">
        <v>142</v>
      </c>
      <c r="N96">
        <v>42</v>
      </c>
      <c r="O96" s="6">
        <v>45416</v>
      </c>
      <c r="P96">
        <v>2</v>
      </c>
    </row>
    <row r="97" spans="1:16" x14ac:dyDescent="0.25">
      <c r="A97">
        <v>96</v>
      </c>
      <c r="B97" t="s">
        <v>439</v>
      </c>
      <c r="C97" t="s">
        <v>515</v>
      </c>
      <c r="D97" t="s">
        <v>516</v>
      </c>
      <c r="E97" t="s">
        <v>517</v>
      </c>
      <c r="F97" t="s">
        <v>518</v>
      </c>
      <c r="G97" t="s">
        <v>225</v>
      </c>
      <c r="L97">
        <v>96</v>
      </c>
      <c r="M97">
        <v>471</v>
      </c>
      <c r="N97">
        <v>2</v>
      </c>
      <c r="O97" s="6">
        <v>45284</v>
      </c>
      <c r="P97">
        <v>7</v>
      </c>
    </row>
    <row r="98" spans="1:16" x14ac:dyDescent="0.25">
      <c r="A98">
        <v>97</v>
      </c>
      <c r="B98" t="s">
        <v>260</v>
      </c>
      <c r="C98" t="s">
        <v>519</v>
      </c>
      <c r="D98" t="s">
        <v>520</v>
      </c>
      <c r="E98" t="s">
        <v>521</v>
      </c>
      <c r="F98" t="s">
        <v>522</v>
      </c>
      <c r="G98" t="s">
        <v>318</v>
      </c>
      <c r="L98">
        <v>97</v>
      </c>
      <c r="M98">
        <v>99</v>
      </c>
      <c r="N98">
        <v>43</v>
      </c>
      <c r="O98" s="6">
        <v>45059</v>
      </c>
      <c r="P98">
        <v>9</v>
      </c>
    </row>
    <row r="99" spans="1:16" x14ac:dyDescent="0.25">
      <c r="A99">
        <v>98</v>
      </c>
      <c r="B99" t="s">
        <v>523</v>
      </c>
      <c r="C99" t="s">
        <v>524</v>
      </c>
      <c r="D99" t="s">
        <v>525</v>
      </c>
      <c r="E99" t="s">
        <v>526</v>
      </c>
      <c r="F99" t="s">
        <v>527</v>
      </c>
      <c r="G99" t="s">
        <v>438</v>
      </c>
      <c r="L99">
        <v>98</v>
      </c>
      <c r="M99">
        <v>159</v>
      </c>
      <c r="N99">
        <v>7</v>
      </c>
      <c r="O99" s="6">
        <v>45342</v>
      </c>
      <c r="P99">
        <v>5</v>
      </c>
    </row>
    <row r="100" spans="1:16" x14ac:dyDescent="0.25">
      <c r="A100">
        <v>99</v>
      </c>
      <c r="B100" t="s">
        <v>375</v>
      </c>
      <c r="C100" t="s">
        <v>528</v>
      </c>
      <c r="D100" t="s">
        <v>529</v>
      </c>
      <c r="E100" t="s">
        <v>530</v>
      </c>
      <c r="F100" t="s">
        <v>531</v>
      </c>
      <c r="G100" t="s">
        <v>532</v>
      </c>
      <c r="L100">
        <v>99</v>
      </c>
      <c r="M100">
        <v>119</v>
      </c>
      <c r="N100">
        <v>49</v>
      </c>
      <c r="O100" s="6">
        <v>45620</v>
      </c>
      <c r="P100">
        <v>3</v>
      </c>
    </row>
    <row r="101" spans="1:16" x14ac:dyDescent="0.25">
      <c r="A101">
        <v>100</v>
      </c>
      <c r="B101" t="s">
        <v>155</v>
      </c>
      <c r="C101" t="s">
        <v>421</v>
      </c>
      <c r="D101" t="s">
        <v>533</v>
      </c>
      <c r="E101" t="s">
        <v>534</v>
      </c>
      <c r="F101" t="s">
        <v>535</v>
      </c>
      <c r="G101" t="s">
        <v>536</v>
      </c>
      <c r="L101">
        <v>100</v>
      </c>
      <c r="M101">
        <v>330</v>
      </c>
      <c r="N101">
        <v>26</v>
      </c>
      <c r="O101" s="6">
        <v>45448</v>
      </c>
      <c r="P101">
        <v>6</v>
      </c>
    </row>
    <row r="102" spans="1:16" x14ac:dyDescent="0.25">
      <c r="A102">
        <v>101</v>
      </c>
      <c r="B102" t="s">
        <v>537</v>
      </c>
      <c r="C102" t="s">
        <v>538</v>
      </c>
      <c r="D102" t="s">
        <v>539</v>
      </c>
      <c r="E102" t="s">
        <v>540</v>
      </c>
      <c r="F102" t="s">
        <v>541</v>
      </c>
      <c r="G102" t="s">
        <v>542</v>
      </c>
      <c r="L102">
        <v>101</v>
      </c>
      <c r="M102">
        <v>136</v>
      </c>
      <c r="N102">
        <v>4</v>
      </c>
      <c r="O102" s="6">
        <v>45464</v>
      </c>
      <c r="P102">
        <v>1</v>
      </c>
    </row>
    <row r="103" spans="1:16" x14ac:dyDescent="0.25">
      <c r="A103">
        <v>102</v>
      </c>
      <c r="B103" t="s">
        <v>543</v>
      </c>
      <c r="C103" t="s">
        <v>107</v>
      </c>
      <c r="D103" t="s">
        <v>544</v>
      </c>
      <c r="E103" t="s">
        <v>545</v>
      </c>
      <c r="F103" t="s">
        <v>546</v>
      </c>
      <c r="G103" t="s">
        <v>547</v>
      </c>
      <c r="L103">
        <v>102</v>
      </c>
      <c r="M103">
        <v>86</v>
      </c>
      <c r="N103">
        <v>21</v>
      </c>
      <c r="O103" s="6">
        <v>45645</v>
      </c>
      <c r="P103">
        <v>7</v>
      </c>
    </row>
    <row r="104" spans="1:16" x14ac:dyDescent="0.25">
      <c r="A104">
        <v>103</v>
      </c>
      <c r="B104" t="s">
        <v>548</v>
      </c>
      <c r="C104" t="s">
        <v>549</v>
      </c>
      <c r="D104" t="s">
        <v>550</v>
      </c>
      <c r="E104" t="s">
        <v>551</v>
      </c>
      <c r="F104" t="s">
        <v>552</v>
      </c>
      <c r="G104" t="s">
        <v>553</v>
      </c>
      <c r="L104">
        <v>103</v>
      </c>
      <c r="M104">
        <v>459</v>
      </c>
      <c r="N104">
        <v>46</v>
      </c>
      <c r="O104" s="6">
        <v>45634</v>
      </c>
      <c r="P104">
        <v>7</v>
      </c>
    </row>
    <row r="105" spans="1:16" x14ac:dyDescent="0.25">
      <c r="A105">
        <v>104</v>
      </c>
      <c r="B105" t="s">
        <v>554</v>
      </c>
      <c r="C105" t="s">
        <v>192</v>
      </c>
      <c r="D105" t="s">
        <v>555</v>
      </c>
      <c r="E105" t="s">
        <v>556</v>
      </c>
      <c r="F105" t="s">
        <v>557</v>
      </c>
      <c r="G105" t="s">
        <v>558</v>
      </c>
      <c r="L105">
        <v>104</v>
      </c>
      <c r="M105">
        <v>381</v>
      </c>
      <c r="N105">
        <v>34</v>
      </c>
      <c r="O105" s="6">
        <v>45566</v>
      </c>
      <c r="P105">
        <v>4</v>
      </c>
    </row>
    <row r="106" spans="1:16" x14ac:dyDescent="0.25">
      <c r="A106">
        <v>105</v>
      </c>
      <c r="B106" t="s">
        <v>559</v>
      </c>
      <c r="C106" t="s">
        <v>560</v>
      </c>
      <c r="D106" t="s">
        <v>561</v>
      </c>
      <c r="E106" t="s">
        <v>562</v>
      </c>
      <c r="F106" t="s">
        <v>563</v>
      </c>
      <c r="G106" t="s">
        <v>564</v>
      </c>
      <c r="L106">
        <v>105</v>
      </c>
      <c r="M106">
        <v>353</v>
      </c>
      <c r="N106">
        <v>38</v>
      </c>
      <c r="O106" s="6">
        <v>45472</v>
      </c>
      <c r="P106">
        <v>9</v>
      </c>
    </row>
    <row r="107" spans="1:16" x14ac:dyDescent="0.25">
      <c r="A107">
        <v>106</v>
      </c>
      <c r="B107" t="s">
        <v>238</v>
      </c>
      <c r="C107" t="s">
        <v>565</v>
      </c>
      <c r="D107" t="s">
        <v>566</v>
      </c>
      <c r="E107" t="s">
        <v>567</v>
      </c>
      <c r="F107" t="s">
        <v>568</v>
      </c>
      <c r="G107" t="s">
        <v>569</v>
      </c>
      <c r="L107">
        <v>106</v>
      </c>
      <c r="M107">
        <v>356</v>
      </c>
      <c r="N107">
        <v>33</v>
      </c>
      <c r="O107" s="6">
        <v>45634</v>
      </c>
      <c r="P107">
        <v>2</v>
      </c>
    </row>
    <row r="108" spans="1:16" x14ac:dyDescent="0.25">
      <c r="A108">
        <v>107</v>
      </c>
      <c r="B108" t="s">
        <v>570</v>
      </c>
      <c r="C108" t="s">
        <v>571</v>
      </c>
      <c r="D108" t="s">
        <v>572</v>
      </c>
      <c r="E108" t="s">
        <v>573</v>
      </c>
      <c r="F108" t="s">
        <v>574</v>
      </c>
      <c r="G108" t="s">
        <v>575</v>
      </c>
      <c r="L108">
        <v>107</v>
      </c>
      <c r="M108">
        <v>240</v>
      </c>
      <c r="N108">
        <v>35</v>
      </c>
      <c r="O108" s="6">
        <v>45695</v>
      </c>
      <c r="P108">
        <v>6</v>
      </c>
    </row>
    <row r="109" spans="1:16" x14ac:dyDescent="0.25">
      <c r="A109">
        <v>108</v>
      </c>
      <c r="B109" t="s">
        <v>341</v>
      </c>
      <c r="C109" t="s">
        <v>267</v>
      </c>
      <c r="D109" t="s">
        <v>576</v>
      </c>
      <c r="E109" t="s">
        <v>2200</v>
      </c>
      <c r="F109" t="s">
        <v>577</v>
      </c>
      <c r="G109" t="s">
        <v>433</v>
      </c>
      <c r="L109">
        <v>108</v>
      </c>
      <c r="M109">
        <v>328</v>
      </c>
      <c r="N109">
        <v>13</v>
      </c>
      <c r="O109" s="6">
        <v>45413</v>
      </c>
      <c r="P109">
        <v>5</v>
      </c>
    </row>
    <row r="110" spans="1:16" x14ac:dyDescent="0.25">
      <c r="A110">
        <v>109</v>
      </c>
      <c r="B110" t="s">
        <v>578</v>
      </c>
      <c r="C110" t="s">
        <v>579</v>
      </c>
      <c r="D110" t="s">
        <v>580</v>
      </c>
      <c r="E110" t="s">
        <v>581</v>
      </c>
      <c r="F110" t="s">
        <v>582</v>
      </c>
      <c r="G110" t="s">
        <v>481</v>
      </c>
      <c r="L110">
        <v>109</v>
      </c>
      <c r="M110">
        <v>54</v>
      </c>
      <c r="N110">
        <v>5</v>
      </c>
      <c r="O110" s="6">
        <v>45312</v>
      </c>
      <c r="P110">
        <v>6</v>
      </c>
    </row>
    <row r="111" spans="1:16" x14ac:dyDescent="0.25">
      <c r="A111">
        <v>110</v>
      </c>
      <c r="B111" t="s">
        <v>583</v>
      </c>
      <c r="C111" t="s">
        <v>584</v>
      </c>
      <c r="D111" t="s">
        <v>585</v>
      </c>
      <c r="E111" t="s">
        <v>586</v>
      </c>
      <c r="F111" t="s">
        <v>587</v>
      </c>
      <c r="G111" t="s">
        <v>588</v>
      </c>
      <c r="L111">
        <v>110</v>
      </c>
      <c r="M111">
        <v>297</v>
      </c>
      <c r="N111">
        <v>28</v>
      </c>
      <c r="O111" s="6">
        <v>45492</v>
      </c>
      <c r="P111">
        <v>6</v>
      </c>
    </row>
    <row r="112" spans="1:16" x14ac:dyDescent="0.25">
      <c r="A112">
        <v>111</v>
      </c>
      <c r="B112" t="s">
        <v>589</v>
      </c>
      <c r="C112" t="s">
        <v>590</v>
      </c>
      <c r="D112" t="s">
        <v>591</v>
      </c>
      <c r="E112" t="s">
        <v>592</v>
      </c>
      <c r="F112" t="s">
        <v>593</v>
      </c>
      <c r="G112" t="s">
        <v>594</v>
      </c>
      <c r="L112">
        <v>111</v>
      </c>
      <c r="M112">
        <v>292</v>
      </c>
      <c r="N112">
        <v>34</v>
      </c>
      <c r="O112" s="6">
        <v>45127</v>
      </c>
      <c r="P112">
        <v>3</v>
      </c>
    </row>
    <row r="113" spans="1:16" x14ac:dyDescent="0.25">
      <c r="A113">
        <v>112</v>
      </c>
      <c r="B113" t="s">
        <v>439</v>
      </c>
      <c r="C113" t="s">
        <v>186</v>
      </c>
      <c r="D113" t="s">
        <v>595</v>
      </c>
      <c r="E113" t="s">
        <v>596</v>
      </c>
      <c r="F113" t="s">
        <v>597</v>
      </c>
      <c r="G113" t="s">
        <v>598</v>
      </c>
      <c r="L113">
        <v>112</v>
      </c>
      <c r="M113">
        <v>88</v>
      </c>
      <c r="N113">
        <v>29</v>
      </c>
      <c r="O113" s="6">
        <v>45334</v>
      </c>
      <c r="P113">
        <v>5</v>
      </c>
    </row>
    <row r="114" spans="1:16" x14ac:dyDescent="0.25">
      <c r="A114">
        <v>113</v>
      </c>
      <c r="B114" t="s">
        <v>505</v>
      </c>
      <c r="C114" t="s">
        <v>599</v>
      </c>
      <c r="D114" t="s">
        <v>600</v>
      </c>
      <c r="E114" t="s">
        <v>601</v>
      </c>
      <c r="F114" t="s">
        <v>602</v>
      </c>
      <c r="G114" t="s">
        <v>603</v>
      </c>
      <c r="L114">
        <v>113</v>
      </c>
      <c r="M114">
        <v>66</v>
      </c>
      <c r="N114">
        <v>37</v>
      </c>
      <c r="O114" s="6">
        <v>45725</v>
      </c>
      <c r="P114">
        <v>3</v>
      </c>
    </row>
    <row r="115" spans="1:16" x14ac:dyDescent="0.25">
      <c r="A115">
        <v>114</v>
      </c>
      <c r="B115" t="s">
        <v>604</v>
      </c>
      <c r="C115" t="s">
        <v>335</v>
      </c>
      <c r="D115" t="s">
        <v>605</v>
      </c>
      <c r="E115" t="s">
        <v>606</v>
      </c>
      <c r="F115" t="s">
        <v>607</v>
      </c>
      <c r="G115" t="s">
        <v>608</v>
      </c>
      <c r="L115">
        <v>114</v>
      </c>
      <c r="M115">
        <v>249</v>
      </c>
      <c r="N115">
        <v>38</v>
      </c>
      <c r="O115" s="6">
        <v>45067</v>
      </c>
      <c r="P115">
        <v>2</v>
      </c>
    </row>
    <row r="116" spans="1:16" x14ac:dyDescent="0.25">
      <c r="A116">
        <v>115</v>
      </c>
      <c r="B116" t="s">
        <v>609</v>
      </c>
      <c r="C116" t="s">
        <v>610</v>
      </c>
      <c r="D116" t="s">
        <v>611</v>
      </c>
      <c r="E116" t="s">
        <v>2201</v>
      </c>
      <c r="F116" t="s">
        <v>612</v>
      </c>
      <c r="G116" t="s">
        <v>500</v>
      </c>
      <c r="L116">
        <v>115</v>
      </c>
      <c r="M116">
        <v>489</v>
      </c>
      <c r="N116">
        <v>25</v>
      </c>
      <c r="O116" s="6">
        <v>45702</v>
      </c>
      <c r="P116">
        <v>7</v>
      </c>
    </row>
    <row r="117" spans="1:16" x14ac:dyDescent="0.25">
      <c r="A117">
        <v>116</v>
      </c>
      <c r="B117" t="s">
        <v>613</v>
      </c>
      <c r="C117" t="s">
        <v>614</v>
      </c>
      <c r="D117" t="s">
        <v>615</v>
      </c>
      <c r="E117" t="s">
        <v>2202</v>
      </c>
      <c r="F117" t="s">
        <v>616</v>
      </c>
      <c r="G117" t="s">
        <v>617</v>
      </c>
      <c r="L117">
        <v>116</v>
      </c>
      <c r="M117">
        <v>331</v>
      </c>
      <c r="N117">
        <v>47</v>
      </c>
      <c r="O117" s="6">
        <v>45391</v>
      </c>
      <c r="P117">
        <v>1</v>
      </c>
    </row>
    <row r="118" spans="1:16" x14ac:dyDescent="0.25">
      <c r="A118">
        <v>117</v>
      </c>
      <c r="B118" t="s">
        <v>618</v>
      </c>
      <c r="C118" t="s">
        <v>619</v>
      </c>
      <c r="D118" t="s">
        <v>620</v>
      </c>
      <c r="E118" t="s">
        <v>621</v>
      </c>
      <c r="F118" t="s">
        <v>622</v>
      </c>
      <c r="G118" t="s">
        <v>415</v>
      </c>
      <c r="L118">
        <v>117</v>
      </c>
      <c r="M118">
        <v>38</v>
      </c>
      <c r="N118">
        <v>42</v>
      </c>
      <c r="O118" s="6">
        <v>45698</v>
      </c>
      <c r="P118">
        <v>4</v>
      </c>
    </row>
    <row r="119" spans="1:16" x14ac:dyDescent="0.25">
      <c r="A119">
        <v>118</v>
      </c>
      <c r="B119" t="s">
        <v>623</v>
      </c>
      <c r="C119" t="s">
        <v>624</v>
      </c>
      <c r="D119" t="s">
        <v>625</v>
      </c>
      <c r="E119" t="s">
        <v>626</v>
      </c>
      <c r="F119" t="s">
        <v>627</v>
      </c>
      <c r="G119" t="s">
        <v>83</v>
      </c>
      <c r="L119">
        <v>118</v>
      </c>
      <c r="M119">
        <v>242</v>
      </c>
      <c r="N119">
        <v>22</v>
      </c>
      <c r="O119" s="6">
        <v>45397</v>
      </c>
      <c r="P119">
        <v>4</v>
      </c>
    </row>
    <row r="120" spans="1:16" x14ac:dyDescent="0.25">
      <c r="A120">
        <v>119</v>
      </c>
      <c r="B120" t="s">
        <v>628</v>
      </c>
      <c r="C120" t="s">
        <v>382</v>
      </c>
      <c r="D120" t="s">
        <v>629</v>
      </c>
      <c r="E120" t="s">
        <v>630</v>
      </c>
      <c r="F120" t="s">
        <v>452</v>
      </c>
      <c r="G120" t="s">
        <v>631</v>
      </c>
      <c r="L120">
        <v>119</v>
      </c>
      <c r="M120">
        <v>185</v>
      </c>
      <c r="N120">
        <v>10</v>
      </c>
      <c r="O120" s="6">
        <v>45630</v>
      </c>
      <c r="P120">
        <v>6</v>
      </c>
    </row>
    <row r="121" spans="1:16" x14ac:dyDescent="0.25">
      <c r="A121">
        <v>120</v>
      </c>
      <c r="B121" t="s">
        <v>632</v>
      </c>
      <c r="C121" t="s">
        <v>633</v>
      </c>
      <c r="D121" t="s">
        <v>634</v>
      </c>
      <c r="E121" t="s">
        <v>2203</v>
      </c>
      <c r="F121" t="s">
        <v>635</v>
      </c>
      <c r="G121" t="s">
        <v>636</v>
      </c>
      <c r="L121">
        <v>120</v>
      </c>
      <c r="M121">
        <v>77</v>
      </c>
      <c r="N121">
        <v>2</v>
      </c>
      <c r="O121" s="6">
        <v>45517</v>
      </c>
      <c r="P121">
        <v>7</v>
      </c>
    </row>
    <row r="122" spans="1:16" x14ac:dyDescent="0.25">
      <c r="A122">
        <v>121</v>
      </c>
      <c r="B122" t="s">
        <v>25</v>
      </c>
      <c r="C122" t="s">
        <v>637</v>
      </c>
      <c r="D122" t="s">
        <v>638</v>
      </c>
      <c r="E122" t="s">
        <v>639</v>
      </c>
      <c r="F122" t="s">
        <v>640</v>
      </c>
      <c r="G122" t="s">
        <v>641</v>
      </c>
      <c r="L122">
        <v>121</v>
      </c>
      <c r="M122">
        <v>393</v>
      </c>
      <c r="N122">
        <v>49</v>
      </c>
      <c r="O122" s="6">
        <v>45392</v>
      </c>
      <c r="P122">
        <v>9</v>
      </c>
    </row>
    <row r="123" spans="1:16" x14ac:dyDescent="0.25">
      <c r="A123">
        <v>122</v>
      </c>
      <c r="B123" t="s">
        <v>642</v>
      </c>
      <c r="C123" t="s">
        <v>643</v>
      </c>
      <c r="D123" t="s">
        <v>644</v>
      </c>
      <c r="E123" t="s">
        <v>645</v>
      </c>
      <c r="F123" t="s">
        <v>646</v>
      </c>
      <c r="G123" t="s">
        <v>283</v>
      </c>
      <c r="L123">
        <v>122</v>
      </c>
      <c r="M123">
        <v>381</v>
      </c>
      <c r="N123">
        <v>42</v>
      </c>
      <c r="O123" s="6">
        <v>45361</v>
      </c>
      <c r="P123">
        <v>8</v>
      </c>
    </row>
    <row r="124" spans="1:16" x14ac:dyDescent="0.25">
      <c r="A124">
        <v>123</v>
      </c>
      <c r="B124" t="s">
        <v>238</v>
      </c>
      <c r="C124" t="s">
        <v>469</v>
      </c>
      <c r="D124" t="s">
        <v>647</v>
      </c>
      <c r="E124" t="s">
        <v>648</v>
      </c>
      <c r="F124" t="s">
        <v>531</v>
      </c>
      <c r="G124" t="s">
        <v>649</v>
      </c>
      <c r="L124">
        <v>123</v>
      </c>
      <c r="M124">
        <v>159</v>
      </c>
      <c r="N124">
        <v>33</v>
      </c>
      <c r="O124" s="6">
        <v>45351</v>
      </c>
      <c r="P124">
        <v>2</v>
      </c>
    </row>
    <row r="125" spans="1:16" x14ac:dyDescent="0.25">
      <c r="A125">
        <v>124</v>
      </c>
      <c r="B125" t="s">
        <v>167</v>
      </c>
      <c r="C125" t="s">
        <v>650</v>
      </c>
      <c r="D125" t="s">
        <v>651</v>
      </c>
      <c r="E125" t="s">
        <v>652</v>
      </c>
      <c r="F125" t="s">
        <v>354</v>
      </c>
      <c r="G125" t="s">
        <v>495</v>
      </c>
      <c r="L125">
        <v>124</v>
      </c>
      <c r="M125">
        <v>425</v>
      </c>
      <c r="N125">
        <v>39</v>
      </c>
      <c r="O125" s="6">
        <v>45664</v>
      </c>
      <c r="P125">
        <v>2</v>
      </c>
    </row>
    <row r="126" spans="1:16" x14ac:dyDescent="0.25">
      <c r="A126">
        <v>125</v>
      </c>
      <c r="B126" t="s">
        <v>653</v>
      </c>
      <c r="C126" t="s">
        <v>654</v>
      </c>
      <c r="D126" t="s">
        <v>655</v>
      </c>
      <c r="E126" t="s">
        <v>656</v>
      </c>
      <c r="F126" t="s">
        <v>657</v>
      </c>
      <c r="G126" t="s">
        <v>658</v>
      </c>
      <c r="L126">
        <v>125</v>
      </c>
      <c r="M126">
        <v>213</v>
      </c>
      <c r="N126">
        <v>27</v>
      </c>
      <c r="O126" s="6">
        <v>45471</v>
      </c>
      <c r="P126">
        <v>3</v>
      </c>
    </row>
    <row r="127" spans="1:16" x14ac:dyDescent="0.25">
      <c r="A127">
        <v>126</v>
      </c>
      <c r="B127" t="s">
        <v>659</v>
      </c>
      <c r="C127" t="s">
        <v>660</v>
      </c>
      <c r="D127" t="s">
        <v>661</v>
      </c>
      <c r="E127" t="s">
        <v>662</v>
      </c>
      <c r="F127" t="s">
        <v>663</v>
      </c>
      <c r="G127" t="s">
        <v>178</v>
      </c>
      <c r="L127">
        <v>126</v>
      </c>
      <c r="M127">
        <v>222</v>
      </c>
      <c r="N127">
        <v>28</v>
      </c>
      <c r="O127" s="6">
        <v>45254</v>
      </c>
      <c r="P127">
        <v>3</v>
      </c>
    </row>
    <row r="128" spans="1:16" x14ac:dyDescent="0.25">
      <c r="A128">
        <v>127</v>
      </c>
      <c r="B128" t="s">
        <v>664</v>
      </c>
      <c r="C128" t="s">
        <v>665</v>
      </c>
      <c r="D128" t="s">
        <v>666</v>
      </c>
      <c r="E128" t="s">
        <v>667</v>
      </c>
      <c r="F128" t="s">
        <v>668</v>
      </c>
      <c r="G128" t="s">
        <v>669</v>
      </c>
      <c r="L128">
        <v>127</v>
      </c>
      <c r="M128">
        <v>414</v>
      </c>
      <c r="N128">
        <v>41</v>
      </c>
      <c r="O128" s="6">
        <v>45686</v>
      </c>
      <c r="P128">
        <v>7</v>
      </c>
    </row>
    <row r="129" spans="1:16" x14ac:dyDescent="0.25">
      <c r="A129">
        <v>128</v>
      </c>
      <c r="B129" t="s">
        <v>670</v>
      </c>
      <c r="C129" t="s">
        <v>671</v>
      </c>
      <c r="D129" t="s">
        <v>672</v>
      </c>
      <c r="E129" t="s">
        <v>673</v>
      </c>
      <c r="F129" t="s">
        <v>354</v>
      </c>
      <c r="G129" t="s">
        <v>669</v>
      </c>
      <c r="L129">
        <v>128</v>
      </c>
      <c r="M129">
        <v>125</v>
      </c>
      <c r="N129">
        <v>6</v>
      </c>
      <c r="O129" s="6">
        <v>45127</v>
      </c>
      <c r="P129">
        <v>6</v>
      </c>
    </row>
    <row r="130" spans="1:16" x14ac:dyDescent="0.25">
      <c r="A130">
        <v>129</v>
      </c>
      <c r="B130" t="s">
        <v>674</v>
      </c>
      <c r="C130" t="s">
        <v>675</v>
      </c>
      <c r="D130" t="s">
        <v>676</v>
      </c>
      <c r="E130" t="s">
        <v>677</v>
      </c>
      <c r="F130" t="s">
        <v>678</v>
      </c>
      <c r="G130" t="s">
        <v>472</v>
      </c>
      <c r="L130">
        <v>129</v>
      </c>
      <c r="M130">
        <v>396</v>
      </c>
      <c r="N130">
        <v>21</v>
      </c>
      <c r="O130" s="6">
        <v>45652</v>
      </c>
      <c r="P130">
        <v>4</v>
      </c>
    </row>
    <row r="131" spans="1:16" x14ac:dyDescent="0.25">
      <c r="A131">
        <v>130</v>
      </c>
      <c r="B131" t="s">
        <v>84</v>
      </c>
      <c r="C131" t="s">
        <v>245</v>
      </c>
      <c r="D131" t="s">
        <v>679</v>
      </c>
      <c r="E131" t="s">
        <v>680</v>
      </c>
      <c r="F131" t="s">
        <v>681</v>
      </c>
      <c r="G131" t="s">
        <v>682</v>
      </c>
      <c r="L131">
        <v>130</v>
      </c>
      <c r="M131">
        <v>224</v>
      </c>
      <c r="N131">
        <v>26</v>
      </c>
      <c r="O131" s="6">
        <v>45671</v>
      </c>
      <c r="P131">
        <v>6</v>
      </c>
    </row>
    <row r="132" spans="1:16" x14ac:dyDescent="0.25">
      <c r="A132">
        <v>131</v>
      </c>
      <c r="B132" t="s">
        <v>683</v>
      </c>
      <c r="C132" t="s">
        <v>245</v>
      </c>
      <c r="D132" t="s">
        <v>684</v>
      </c>
      <c r="E132" t="s">
        <v>685</v>
      </c>
      <c r="F132" t="s">
        <v>686</v>
      </c>
      <c r="G132" t="s">
        <v>339</v>
      </c>
      <c r="L132">
        <v>131</v>
      </c>
      <c r="M132">
        <v>88</v>
      </c>
      <c r="N132">
        <v>43</v>
      </c>
      <c r="O132" s="6">
        <v>45637</v>
      </c>
      <c r="P132">
        <v>9</v>
      </c>
    </row>
    <row r="133" spans="1:16" x14ac:dyDescent="0.25">
      <c r="A133">
        <v>132</v>
      </c>
      <c r="B133" t="s">
        <v>687</v>
      </c>
      <c r="C133" t="s">
        <v>688</v>
      </c>
      <c r="D133" t="s">
        <v>689</v>
      </c>
      <c r="E133" t="s">
        <v>690</v>
      </c>
      <c r="F133" t="s">
        <v>691</v>
      </c>
      <c r="G133" t="s">
        <v>288</v>
      </c>
      <c r="L133">
        <v>132</v>
      </c>
      <c r="M133">
        <v>274</v>
      </c>
      <c r="N133">
        <v>32</v>
      </c>
      <c r="O133" s="6">
        <v>45457</v>
      </c>
      <c r="P133">
        <v>2</v>
      </c>
    </row>
    <row r="134" spans="1:16" x14ac:dyDescent="0.25">
      <c r="A134">
        <v>133</v>
      </c>
      <c r="B134" t="s">
        <v>167</v>
      </c>
      <c r="C134" t="s">
        <v>692</v>
      </c>
      <c r="D134" t="s">
        <v>693</v>
      </c>
      <c r="E134" t="s">
        <v>694</v>
      </c>
      <c r="F134" t="s">
        <v>695</v>
      </c>
      <c r="G134" t="s">
        <v>178</v>
      </c>
      <c r="L134">
        <v>133</v>
      </c>
      <c r="M134">
        <v>339</v>
      </c>
      <c r="N134">
        <v>12</v>
      </c>
      <c r="O134" s="6">
        <v>45404</v>
      </c>
      <c r="P134">
        <v>2</v>
      </c>
    </row>
    <row r="135" spans="1:16" x14ac:dyDescent="0.25">
      <c r="A135">
        <v>134</v>
      </c>
      <c r="B135" t="s">
        <v>696</v>
      </c>
      <c r="C135" t="s">
        <v>697</v>
      </c>
      <c r="D135" t="s">
        <v>698</v>
      </c>
      <c r="E135" t="s">
        <v>699</v>
      </c>
      <c r="F135" t="s">
        <v>700</v>
      </c>
      <c r="G135" t="s">
        <v>318</v>
      </c>
      <c r="L135">
        <v>134</v>
      </c>
      <c r="M135">
        <v>7</v>
      </c>
      <c r="N135">
        <v>11</v>
      </c>
      <c r="O135" s="6">
        <v>45129</v>
      </c>
      <c r="P135">
        <v>7</v>
      </c>
    </row>
    <row r="136" spans="1:16" x14ac:dyDescent="0.25">
      <c r="A136">
        <v>135</v>
      </c>
      <c r="B136" t="s">
        <v>701</v>
      </c>
      <c r="C136" t="s">
        <v>579</v>
      </c>
      <c r="D136" t="s">
        <v>702</v>
      </c>
      <c r="E136" t="s">
        <v>703</v>
      </c>
      <c r="F136" t="s">
        <v>704</v>
      </c>
      <c r="G136" t="s">
        <v>705</v>
      </c>
      <c r="L136">
        <v>135</v>
      </c>
      <c r="M136">
        <v>455</v>
      </c>
      <c r="N136">
        <v>41</v>
      </c>
      <c r="O136" s="6">
        <v>45574</v>
      </c>
      <c r="P136">
        <v>1</v>
      </c>
    </row>
    <row r="137" spans="1:16" x14ac:dyDescent="0.25">
      <c r="A137">
        <v>136</v>
      </c>
      <c r="B137" t="s">
        <v>72</v>
      </c>
      <c r="C137" t="s">
        <v>706</v>
      </c>
      <c r="D137" t="s">
        <v>707</v>
      </c>
      <c r="E137" t="s">
        <v>708</v>
      </c>
      <c r="F137" t="s">
        <v>709</v>
      </c>
      <c r="G137" t="s">
        <v>710</v>
      </c>
      <c r="L137">
        <v>136</v>
      </c>
      <c r="M137">
        <v>481</v>
      </c>
      <c r="N137">
        <v>16</v>
      </c>
      <c r="O137" s="6">
        <v>45628</v>
      </c>
      <c r="P137">
        <v>6</v>
      </c>
    </row>
    <row r="138" spans="1:16" x14ac:dyDescent="0.25">
      <c r="A138">
        <v>137</v>
      </c>
      <c r="B138" t="s">
        <v>482</v>
      </c>
      <c r="C138" t="s">
        <v>560</v>
      </c>
      <c r="D138" t="s">
        <v>711</v>
      </c>
      <c r="E138" t="s">
        <v>712</v>
      </c>
      <c r="F138" t="s">
        <v>713</v>
      </c>
      <c r="G138" t="s">
        <v>288</v>
      </c>
      <c r="L138">
        <v>137</v>
      </c>
      <c r="M138">
        <v>25</v>
      </c>
      <c r="N138">
        <v>2</v>
      </c>
      <c r="O138" s="6">
        <v>45610</v>
      </c>
      <c r="P138">
        <v>8</v>
      </c>
    </row>
    <row r="139" spans="1:16" x14ac:dyDescent="0.25">
      <c r="A139">
        <v>138</v>
      </c>
      <c r="B139" t="s">
        <v>524</v>
      </c>
      <c r="C139" t="s">
        <v>714</v>
      </c>
      <c r="D139" t="s">
        <v>715</v>
      </c>
      <c r="E139" t="s">
        <v>716</v>
      </c>
      <c r="F139" t="s">
        <v>717</v>
      </c>
      <c r="G139" t="s">
        <v>553</v>
      </c>
      <c r="L139">
        <v>138</v>
      </c>
      <c r="M139">
        <v>150</v>
      </c>
      <c r="N139">
        <v>12</v>
      </c>
      <c r="O139" s="6">
        <v>45308</v>
      </c>
      <c r="P139">
        <v>6</v>
      </c>
    </row>
    <row r="140" spans="1:16" x14ac:dyDescent="0.25">
      <c r="A140">
        <v>139</v>
      </c>
      <c r="B140" t="s">
        <v>185</v>
      </c>
      <c r="C140" t="s">
        <v>718</v>
      </c>
      <c r="D140" t="s">
        <v>719</v>
      </c>
      <c r="E140" t="s">
        <v>720</v>
      </c>
      <c r="F140" t="s">
        <v>721</v>
      </c>
      <c r="G140" t="s">
        <v>17</v>
      </c>
      <c r="L140">
        <v>139</v>
      </c>
      <c r="M140">
        <v>102</v>
      </c>
      <c r="N140">
        <v>50</v>
      </c>
      <c r="O140" s="6">
        <v>45500</v>
      </c>
      <c r="P140">
        <v>10</v>
      </c>
    </row>
    <row r="141" spans="1:16" x14ac:dyDescent="0.25">
      <c r="A141">
        <v>140</v>
      </c>
      <c r="B141" t="s">
        <v>66</v>
      </c>
      <c r="C141" t="s">
        <v>722</v>
      </c>
      <c r="D141" t="s">
        <v>723</v>
      </c>
      <c r="E141" t="s">
        <v>724</v>
      </c>
      <c r="F141" t="s">
        <v>725</v>
      </c>
      <c r="G141" t="s">
        <v>726</v>
      </c>
      <c r="L141">
        <v>140</v>
      </c>
      <c r="M141">
        <v>304</v>
      </c>
      <c r="N141">
        <v>21</v>
      </c>
      <c r="O141" s="6">
        <v>45251</v>
      </c>
      <c r="P141">
        <v>9</v>
      </c>
    </row>
    <row r="142" spans="1:16" x14ac:dyDescent="0.25">
      <c r="A142">
        <v>141</v>
      </c>
      <c r="B142" t="s">
        <v>727</v>
      </c>
      <c r="C142" t="s">
        <v>728</v>
      </c>
      <c r="D142" t="s">
        <v>729</v>
      </c>
      <c r="E142" t="s">
        <v>730</v>
      </c>
      <c r="F142" t="s">
        <v>731</v>
      </c>
      <c r="G142" t="s">
        <v>732</v>
      </c>
      <c r="L142">
        <v>141</v>
      </c>
      <c r="M142">
        <v>274</v>
      </c>
      <c r="N142">
        <v>38</v>
      </c>
      <c r="O142" s="6">
        <v>45181</v>
      </c>
      <c r="P142">
        <v>7</v>
      </c>
    </row>
    <row r="143" spans="1:16" x14ac:dyDescent="0.25">
      <c r="A143">
        <v>142</v>
      </c>
      <c r="B143" t="s">
        <v>733</v>
      </c>
      <c r="C143" t="s">
        <v>734</v>
      </c>
      <c r="D143" t="s">
        <v>735</v>
      </c>
      <c r="E143" t="s">
        <v>736</v>
      </c>
      <c r="F143" t="s">
        <v>737</v>
      </c>
      <c r="G143" t="s">
        <v>738</v>
      </c>
      <c r="L143">
        <v>142</v>
      </c>
      <c r="M143">
        <v>206</v>
      </c>
      <c r="N143">
        <v>24</v>
      </c>
      <c r="O143" s="6">
        <v>45187</v>
      </c>
      <c r="P143">
        <v>10</v>
      </c>
    </row>
    <row r="144" spans="1:16" x14ac:dyDescent="0.25">
      <c r="A144">
        <v>143</v>
      </c>
      <c r="B144" t="s">
        <v>739</v>
      </c>
      <c r="C144" t="s">
        <v>740</v>
      </c>
      <c r="D144" t="s">
        <v>741</v>
      </c>
      <c r="E144" t="s">
        <v>742</v>
      </c>
      <c r="F144" t="s">
        <v>743</v>
      </c>
      <c r="G144" t="s">
        <v>463</v>
      </c>
      <c r="L144">
        <v>143</v>
      </c>
      <c r="M144">
        <v>191</v>
      </c>
      <c r="N144">
        <v>46</v>
      </c>
      <c r="O144" s="6">
        <v>45695</v>
      </c>
      <c r="P144">
        <v>2</v>
      </c>
    </row>
    <row r="145" spans="1:16" x14ac:dyDescent="0.25">
      <c r="A145">
        <v>144</v>
      </c>
      <c r="B145" t="s">
        <v>744</v>
      </c>
      <c r="C145" t="s">
        <v>745</v>
      </c>
      <c r="D145" t="s">
        <v>746</v>
      </c>
      <c r="E145" t="s">
        <v>747</v>
      </c>
      <c r="F145" t="s">
        <v>748</v>
      </c>
      <c r="G145" t="s">
        <v>29</v>
      </c>
      <c r="L145">
        <v>144</v>
      </c>
      <c r="M145">
        <v>75</v>
      </c>
      <c r="N145">
        <v>8</v>
      </c>
      <c r="O145" s="6">
        <v>45510</v>
      </c>
      <c r="P145">
        <v>5</v>
      </c>
    </row>
    <row r="146" spans="1:16" x14ac:dyDescent="0.25">
      <c r="A146">
        <v>145</v>
      </c>
      <c r="B146" t="s">
        <v>749</v>
      </c>
      <c r="C146" t="s">
        <v>750</v>
      </c>
      <c r="D146" t="s">
        <v>751</v>
      </c>
      <c r="E146" t="s">
        <v>752</v>
      </c>
      <c r="F146" t="s">
        <v>753</v>
      </c>
      <c r="G146" t="s">
        <v>608</v>
      </c>
      <c r="L146">
        <v>145</v>
      </c>
      <c r="M146">
        <v>112</v>
      </c>
      <c r="N146">
        <v>23</v>
      </c>
      <c r="O146" s="6">
        <v>45206</v>
      </c>
      <c r="P146">
        <v>7</v>
      </c>
    </row>
    <row r="147" spans="1:16" x14ac:dyDescent="0.25">
      <c r="A147">
        <v>146</v>
      </c>
      <c r="B147" t="s">
        <v>754</v>
      </c>
      <c r="C147" t="s">
        <v>755</v>
      </c>
      <c r="D147" t="s">
        <v>756</v>
      </c>
      <c r="E147" t="s">
        <v>757</v>
      </c>
      <c r="F147" t="s">
        <v>758</v>
      </c>
      <c r="G147" t="s">
        <v>759</v>
      </c>
      <c r="L147">
        <v>146</v>
      </c>
      <c r="M147">
        <v>195</v>
      </c>
      <c r="N147">
        <v>21</v>
      </c>
      <c r="O147" s="6">
        <v>45264</v>
      </c>
      <c r="P147">
        <v>9</v>
      </c>
    </row>
    <row r="148" spans="1:16" x14ac:dyDescent="0.25">
      <c r="A148">
        <v>147</v>
      </c>
      <c r="B148" t="s">
        <v>760</v>
      </c>
      <c r="C148" t="s">
        <v>761</v>
      </c>
      <c r="D148" t="s">
        <v>762</v>
      </c>
      <c r="E148" t="s">
        <v>763</v>
      </c>
      <c r="F148" t="s">
        <v>764</v>
      </c>
      <c r="G148" t="s">
        <v>765</v>
      </c>
      <c r="L148">
        <v>147</v>
      </c>
      <c r="M148">
        <v>268</v>
      </c>
      <c r="N148">
        <v>39</v>
      </c>
      <c r="O148" s="6">
        <v>45444</v>
      </c>
      <c r="P148">
        <v>6</v>
      </c>
    </row>
    <row r="149" spans="1:16" x14ac:dyDescent="0.25">
      <c r="A149">
        <v>148</v>
      </c>
      <c r="B149" t="s">
        <v>766</v>
      </c>
      <c r="C149" t="s">
        <v>767</v>
      </c>
      <c r="D149" t="s">
        <v>768</v>
      </c>
      <c r="E149" t="s">
        <v>2204</v>
      </c>
      <c r="F149" t="s">
        <v>769</v>
      </c>
      <c r="G149" t="s">
        <v>770</v>
      </c>
      <c r="L149">
        <v>148</v>
      </c>
      <c r="M149">
        <v>95</v>
      </c>
      <c r="N149">
        <v>32</v>
      </c>
      <c r="O149" s="6">
        <v>45291</v>
      </c>
      <c r="P149">
        <v>4</v>
      </c>
    </row>
    <row r="150" spans="1:16" x14ac:dyDescent="0.25">
      <c r="A150">
        <v>149</v>
      </c>
      <c r="B150" t="s">
        <v>771</v>
      </c>
      <c r="C150" t="s">
        <v>772</v>
      </c>
      <c r="D150" t="s">
        <v>773</v>
      </c>
      <c r="E150" t="s">
        <v>774</v>
      </c>
      <c r="F150" t="s">
        <v>775</v>
      </c>
      <c r="G150" t="s">
        <v>47</v>
      </c>
      <c r="L150">
        <v>149</v>
      </c>
      <c r="M150">
        <v>108</v>
      </c>
      <c r="N150">
        <v>40</v>
      </c>
      <c r="O150" s="6">
        <v>45070</v>
      </c>
      <c r="P150">
        <v>3</v>
      </c>
    </row>
    <row r="151" spans="1:16" x14ac:dyDescent="0.25">
      <c r="A151">
        <v>150</v>
      </c>
      <c r="B151" t="s">
        <v>238</v>
      </c>
      <c r="C151" t="s">
        <v>261</v>
      </c>
      <c r="D151" t="s">
        <v>776</v>
      </c>
      <c r="E151" t="s">
        <v>777</v>
      </c>
      <c r="F151" t="s">
        <v>778</v>
      </c>
      <c r="G151" t="s">
        <v>779</v>
      </c>
      <c r="L151">
        <v>150</v>
      </c>
      <c r="M151">
        <v>161</v>
      </c>
      <c r="N151">
        <v>8</v>
      </c>
      <c r="O151" s="6">
        <v>45437</v>
      </c>
      <c r="P151">
        <v>10</v>
      </c>
    </row>
    <row r="152" spans="1:16" x14ac:dyDescent="0.25">
      <c r="A152">
        <v>151</v>
      </c>
      <c r="B152" t="s">
        <v>179</v>
      </c>
      <c r="C152" t="s">
        <v>780</v>
      </c>
      <c r="D152" t="s">
        <v>781</v>
      </c>
      <c r="E152" t="s">
        <v>2205</v>
      </c>
      <c r="F152" t="s">
        <v>782</v>
      </c>
      <c r="G152" t="s">
        <v>783</v>
      </c>
      <c r="L152">
        <v>151</v>
      </c>
      <c r="M152">
        <v>450</v>
      </c>
      <c r="N152">
        <v>41</v>
      </c>
      <c r="O152" s="6">
        <v>45715</v>
      </c>
      <c r="P152">
        <v>9</v>
      </c>
    </row>
    <row r="153" spans="1:16" x14ac:dyDescent="0.25">
      <c r="A153">
        <v>152</v>
      </c>
      <c r="B153" t="s">
        <v>66</v>
      </c>
      <c r="C153" t="s">
        <v>61</v>
      </c>
      <c r="D153" t="s">
        <v>784</v>
      </c>
      <c r="E153" t="s">
        <v>785</v>
      </c>
      <c r="F153" t="s">
        <v>786</v>
      </c>
      <c r="G153" t="s">
        <v>558</v>
      </c>
      <c r="L153">
        <v>152</v>
      </c>
      <c r="M153">
        <v>260</v>
      </c>
      <c r="N153">
        <v>18</v>
      </c>
      <c r="O153" s="6">
        <v>45746</v>
      </c>
      <c r="P153">
        <v>7</v>
      </c>
    </row>
    <row r="154" spans="1:16" x14ac:dyDescent="0.25">
      <c r="A154">
        <v>153</v>
      </c>
      <c r="B154" t="s">
        <v>787</v>
      </c>
      <c r="C154" t="s">
        <v>788</v>
      </c>
      <c r="D154" t="s">
        <v>789</v>
      </c>
      <c r="E154" t="s">
        <v>790</v>
      </c>
      <c r="F154" t="s">
        <v>791</v>
      </c>
      <c r="G154" t="s">
        <v>792</v>
      </c>
      <c r="L154">
        <v>153</v>
      </c>
      <c r="M154">
        <v>461</v>
      </c>
      <c r="N154">
        <v>26</v>
      </c>
      <c r="O154" s="6">
        <v>45686</v>
      </c>
      <c r="P154">
        <v>3</v>
      </c>
    </row>
    <row r="155" spans="1:16" x14ac:dyDescent="0.25">
      <c r="A155">
        <v>154</v>
      </c>
      <c r="B155" t="s">
        <v>793</v>
      </c>
      <c r="C155" t="s">
        <v>267</v>
      </c>
      <c r="D155" t="s">
        <v>794</v>
      </c>
      <c r="E155" t="s">
        <v>795</v>
      </c>
      <c r="F155" t="s">
        <v>796</v>
      </c>
      <c r="G155" t="s">
        <v>542</v>
      </c>
      <c r="L155">
        <v>154</v>
      </c>
      <c r="M155">
        <v>237</v>
      </c>
      <c r="N155">
        <v>28</v>
      </c>
      <c r="O155" s="6">
        <v>45648</v>
      </c>
      <c r="P155">
        <v>2</v>
      </c>
    </row>
    <row r="156" spans="1:16" x14ac:dyDescent="0.25">
      <c r="A156">
        <v>155</v>
      </c>
      <c r="B156" t="s">
        <v>797</v>
      </c>
      <c r="C156" t="s">
        <v>579</v>
      </c>
      <c r="D156" t="s">
        <v>798</v>
      </c>
      <c r="E156" t="s">
        <v>799</v>
      </c>
      <c r="F156" t="s">
        <v>800</v>
      </c>
      <c r="G156" t="s">
        <v>71</v>
      </c>
      <c r="L156">
        <v>155</v>
      </c>
      <c r="M156">
        <v>214</v>
      </c>
      <c r="N156">
        <v>36</v>
      </c>
      <c r="O156" s="6">
        <v>45572</v>
      </c>
      <c r="P156">
        <v>7</v>
      </c>
    </row>
    <row r="157" spans="1:16" x14ac:dyDescent="0.25">
      <c r="A157">
        <v>156</v>
      </c>
      <c r="B157" t="s">
        <v>143</v>
      </c>
      <c r="C157" t="s">
        <v>788</v>
      </c>
      <c r="D157" t="s">
        <v>801</v>
      </c>
      <c r="E157" t="s">
        <v>802</v>
      </c>
      <c r="F157" t="s">
        <v>803</v>
      </c>
      <c r="G157" t="s">
        <v>131</v>
      </c>
      <c r="L157">
        <v>156</v>
      </c>
      <c r="M157">
        <v>317</v>
      </c>
      <c r="N157">
        <v>30</v>
      </c>
      <c r="O157" s="6">
        <v>45168</v>
      </c>
      <c r="P157">
        <v>5</v>
      </c>
    </row>
    <row r="158" spans="1:16" x14ac:dyDescent="0.25">
      <c r="A158">
        <v>157</v>
      </c>
      <c r="B158" t="s">
        <v>632</v>
      </c>
      <c r="C158" t="s">
        <v>804</v>
      </c>
      <c r="D158" t="s">
        <v>805</v>
      </c>
      <c r="E158" t="s">
        <v>806</v>
      </c>
      <c r="F158" t="s">
        <v>807</v>
      </c>
      <c r="G158" t="s">
        <v>564</v>
      </c>
      <c r="L158">
        <v>157</v>
      </c>
      <c r="M158">
        <v>181</v>
      </c>
      <c r="N158">
        <v>43</v>
      </c>
      <c r="O158" s="6">
        <v>45192</v>
      </c>
      <c r="P158">
        <v>10</v>
      </c>
    </row>
    <row r="159" spans="1:16" x14ac:dyDescent="0.25">
      <c r="A159">
        <v>158</v>
      </c>
      <c r="B159" t="s">
        <v>808</v>
      </c>
      <c r="C159" t="s">
        <v>382</v>
      </c>
      <c r="D159" t="s">
        <v>809</v>
      </c>
      <c r="E159" t="s">
        <v>810</v>
      </c>
      <c r="F159" t="s">
        <v>811</v>
      </c>
      <c r="G159" t="s">
        <v>298</v>
      </c>
      <c r="L159">
        <v>158</v>
      </c>
      <c r="M159">
        <v>5</v>
      </c>
      <c r="N159">
        <v>17</v>
      </c>
      <c r="O159" s="6">
        <v>45046</v>
      </c>
      <c r="P159">
        <v>5</v>
      </c>
    </row>
    <row r="160" spans="1:16" x14ac:dyDescent="0.25">
      <c r="A160">
        <v>159</v>
      </c>
      <c r="B160" t="s">
        <v>543</v>
      </c>
      <c r="C160" t="s">
        <v>812</v>
      </c>
      <c r="D160" t="s">
        <v>813</v>
      </c>
      <c r="E160" t="s">
        <v>814</v>
      </c>
      <c r="F160" t="s">
        <v>815</v>
      </c>
      <c r="G160" t="s">
        <v>816</v>
      </c>
      <c r="L160">
        <v>159</v>
      </c>
      <c r="M160">
        <v>130</v>
      </c>
      <c r="N160">
        <v>14</v>
      </c>
      <c r="O160" s="6">
        <v>45448</v>
      </c>
      <c r="P160">
        <v>8</v>
      </c>
    </row>
    <row r="161" spans="1:16" x14ac:dyDescent="0.25">
      <c r="A161">
        <v>160</v>
      </c>
      <c r="B161" t="s">
        <v>817</v>
      </c>
      <c r="C161" t="s">
        <v>818</v>
      </c>
      <c r="D161" t="s">
        <v>819</v>
      </c>
      <c r="E161" t="s">
        <v>820</v>
      </c>
      <c r="F161" t="s">
        <v>821</v>
      </c>
      <c r="G161" t="s">
        <v>553</v>
      </c>
      <c r="L161">
        <v>160</v>
      </c>
      <c r="M161">
        <v>215</v>
      </c>
      <c r="N161">
        <v>12</v>
      </c>
      <c r="O161" s="6">
        <v>45663</v>
      </c>
      <c r="P161">
        <v>4</v>
      </c>
    </row>
    <row r="162" spans="1:16" x14ac:dyDescent="0.25">
      <c r="A162">
        <v>161</v>
      </c>
      <c r="B162" t="s">
        <v>232</v>
      </c>
      <c r="C162" t="s">
        <v>822</v>
      </c>
      <c r="D162" t="s">
        <v>823</v>
      </c>
      <c r="E162" t="s">
        <v>824</v>
      </c>
      <c r="F162" t="s">
        <v>825</v>
      </c>
      <c r="G162" t="s">
        <v>631</v>
      </c>
      <c r="L162">
        <v>161</v>
      </c>
      <c r="M162">
        <v>421</v>
      </c>
      <c r="N162">
        <v>21</v>
      </c>
      <c r="O162" s="6">
        <v>45352</v>
      </c>
      <c r="P162">
        <v>1</v>
      </c>
    </row>
    <row r="163" spans="1:16" x14ac:dyDescent="0.25">
      <c r="A163">
        <v>162</v>
      </c>
      <c r="B163" t="s">
        <v>486</v>
      </c>
      <c r="C163" t="s">
        <v>675</v>
      </c>
      <c r="D163" t="s">
        <v>826</v>
      </c>
      <c r="E163" t="s">
        <v>827</v>
      </c>
      <c r="F163" t="s">
        <v>828</v>
      </c>
      <c r="G163" t="s">
        <v>495</v>
      </c>
      <c r="L163">
        <v>162</v>
      </c>
      <c r="M163">
        <v>250</v>
      </c>
      <c r="N163">
        <v>48</v>
      </c>
      <c r="O163" s="6">
        <v>45209</v>
      </c>
      <c r="P163">
        <v>6</v>
      </c>
    </row>
    <row r="164" spans="1:16" x14ac:dyDescent="0.25">
      <c r="A164">
        <v>163</v>
      </c>
      <c r="B164" t="s">
        <v>829</v>
      </c>
      <c r="C164" t="s">
        <v>162</v>
      </c>
      <c r="D164" t="s">
        <v>830</v>
      </c>
      <c r="E164" t="s">
        <v>831</v>
      </c>
      <c r="F164" t="s">
        <v>832</v>
      </c>
      <c r="G164" t="s">
        <v>833</v>
      </c>
      <c r="L164">
        <v>163</v>
      </c>
      <c r="M164">
        <v>26</v>
      </c>
      <c r="N164">
        <v>42</v>
      </c>
      <c r="O164" s="6">
        <v>45369</v>
      </c>
      <c r="P164">
        <v>3</v>
      </c>
    </row>
    <row r="165" spans="1:16" x14ac:dyDescent="0.25">
      <c r="A165">
        <v>164</v>
      </c>
      <c r="B165" t="s">
        <v>696</v>
      </c>
      <c r="C165" t="s">
        <v>834</v>
      </c>
      <c r="D165" t="s">
        <v>835</v>
      </c>
      <c r="E165" t="s">
        <v>2206</v>
      </c>
      <c r="F165" t="s">
        <v>836</v>
      </c>
      <c r="G165" t="s">
        <v>443</v>
      </c>
      <c r="L165">
        <v>164</v>
      </c>
      <c r="M165">
        <v>329</v>
      </c>
      <c r="N165">
        <v>11</v>
      </c>
      <c r="O165" s="6">
        <v>45192</v>
      </c>
      <c r="P165">
        <v>6</v>
      </c>
    </row>
    <row r="166" spans="1:16" x14ac:dyDescent="0.25">
      <c r="A166">
        <v>165</v>
      </c>
      <c r="B166" t="s">
        <v>837</v>
      </c>
      <c r="C166" t="s">
        <v>838</v>
      </c>
      <c r="D166" t="s">
        <v>839</v>
      </c>
      <c r="E166" t="s">
        <v>840</v>
      </c>
      <c r="F166" t="s">
        <v>841</v>
      </c>
      <c r="G166" t="s">
        <v>842</v>
      </c>
      <c r="L166">
        <v>165</v>
      </c>
      <c r="M166">
        <v>379</v>
      </c>
      <c r="N166">
        <v>39</v>
      </c>
      <c r="O166" s="6">
        <v>45385</v>
      </c>
      <c r="P166">
        <v>2</v>
      </c>
    </row>
    <row r="167" spans="1:16" x14ac:dyDescent="0.25">
      <c r="A167">
        <v>166</v>
      </c>
      <c r="B167" t="s">
        <v>66</v>
      </c>
      <c r="C167" t="s">
        <v>843</v>
      </c>
      <c r="D167" t="s">
        <v>844</v>
      </c>
      <c r="E167" t="s">
        <v>845</v>
      </c>
      <c r="F167" t="s">
        <v>846</v>
      </c>
      <c r="G167" t="s">
        <v>425</v>
      </c>
      <c r="L167">
        <v>166</v>
      </c>
      <c r="M167">
        <v>456</v>
      </c>
      <c r="N167">
        <v>27</v>
      </c>
      <c r="O167" s="6">
        <v>45428</v>
      </c>
      <c r="P167">
        <v>1</v>
      </c>
    </row>
    <row r="168" spans="1:16" x14ac:dyDescent="0.25">
      <c r="A168">
        <v>167</v>
      </c>
      <c r="B168" t="s">
        <v>847</v>
      </c>
      <c r="C168" t="s">
        <v>261</v>
      </c>
      <c r="D168" t="s">
        <v>848</v>
      </c>
      <c r="E168" t="s">
        <v>849</v>
      </c>
      <c r="F168" t="s">
        <v>850</v>
      </c>
      <c r="G168" t="s">
        <v>792</v>
      </c>
      <c r="L168">
        <v>167</v>
      </c>
      <c r="M168">
        <v>316</v>
      </c>
      <c r="N168">
        <v>21</v>
      </c>
      <c r="O168" s="6">
        <v>45139</v>
      </c>
      <c r="P168">
        <v>7</v>
      </c>
    </row>
    <row r="169" spans="1:16" x14ac:dyDescent="0.25">
      <c r="A169">
        <v>168</v>
      </c>
      <c r="B169" t="s">
        <v>851</v>
      </c>
      <c r="C169" t="s">
        <v>852</v>
      </c>
      <c r="D169" t="s">
        <v>853</v>
      </c>
      <c r="E169" t="s">
        <v>854</v>
      </c>
      <c r="F169" t="s">
        <v>855</v>
      </c>
      <c r="G169" t="s">
        <v>225</v>
      </c>
      <c r="L169">
        <v>168</v>
      </c>
      <c r="M169">
        <v>445</v>
      </c>
      <c r="N169">
        <v>50</v>
      </c>
      <c r="O169" s="6">
        <v>45641</v>
      </c>
      <c r="P169">
        <v>6</v>
      </c>
    </row>
    <row r="170" spans="1:16" x14ac:dyDescent="0.25">
      <c r="A170">
        <v>169</v>
      </c>
      <c r="B170" t="s">
        <v>856</v>
      </c>
      <c r="C170" t="s">
        <v>132</v>
      </c>
      <c r="D170" t="s">
        <v>857</v>
      </c>
      <c r="E170" t="s">
        <v>858</v>
      </c>
      <c r="F170" t="s">
        <v>859</v>
      </c>
      <c r="G170" t="s">
        <v>792</v>
      </c>
      <c r="L170">
        <v>169</v>
      </c>
      <c r="M170">
        <v>76</v>
      </c>
      <c r="N170">
        <v>7</v>
      </c>
      <c r="O170" s="6">
        <v>45527</v>
      </c>
      <c r="P170">
        <v>2</v>
      </c>
    </row>
    <row r="171" spans="1:16" x14ac:dyDescent="0.25">
      <c r="A171">
        <v>170</v>
      </c>
      <c r="B171" t="s">
        <v>860</v>
      </c>
      <c r="C171" t="s">
        <v>861</v>
      </c>
      <c r="D171" t="s">
        <v>862</v>
      </c>
      <c r="E171" t="s">
        <v>863</v>
      </c>
      <c r="F171" t="s">
        <v>864</v>
      </c>
      <c r="G171" t="s">
        <v>11</v>
      </c>
      <c r="L171">
        <v>170</v>
      </c>
      <c r="M171">
        <v>139</v>
      </c>
      <c r="N171">
        <v>45</v>
      </c>
      <c r="O171" s="6">
        <v>45058</v>
      </c>
      <c r="P171">
        <v>2</v>
      </c>
    </row>
    <row r="172" spans="1:16" x14ac:dyDescent="0.25">
      <c r="A172">
        <v>171</v>
      </c>
      <c r="B172" t="s">
        <v>865</v>
      </c>
      <c r="C172" t="s">
        <v>866</v>
      </c>
      <c r="D172" t="s">
        <v>867</v>
      </c>
      <c r="E172" t="s">
        <v>868</v>
      </c>
      <c r="F172" t="s">
        <v>869</v>
      </c>
      <c r="G172" t="s">
        <v>870</v>
      </c>
      <c r="L172">
        <v>171</v>
      </c>
      <c r="M172">
        <v>98</v>
      </c>
      <c r="N172">
        <v>18</v>
      </c>
      <c r="O172" s="6">
        <v>45265</v>
      </c>
      <c r="P172">
        <v>2</v>
      </c>
    </row>
    <row r="173" spans="1:16" x14ac:dyDescent="0.25">
      <c r="A173">
        <v>172</v>
      </c>
      <c r="B173" t="s">
        <v>381</v>
      </c>
      <c r="C173" t="s">
        <v>351</v>
      </c>
      <c r="D173" t="s">
        <v>871</v>
      </c>
      <c r="E173" t="s">
        <v>872</v>
      </c>
      <c r="F173" t="s">
        <v>873</v>
      </c>
      <c r="G173" t="s">
        <v>190</v>
      </c>
      <c r="L173">
        <v>172</v>
      </c>
      <c r="M173">
        <v>39</v>
      </c>
      <c r="N173">
        <v>38</v>
      </c>
      <c r="O173" s="6">
        <v>45605</v>
      </c>
      <c r="P173">
        <v>1</v>
      </c>
    </row>
    <row r="174" spans="1:16" x14ac:dyDescent="0.25">
      <c r="A174">
        <v>173</v>
      </c>
      <c r="B174" t="s">
        <v>874</v>
      </c>
      <c r="C174" t="s">
        <v>875</v>
      </c>
      <c r="D174" t="s">
        <v>876</v>
      </c>
      <c r="E174" t="s">
        <v>877</v>
      </c>
      <c r="F174" t="s">
        <v>878</v>
      </c>
      <c r="G174" t="s">
        <v>219</v>
      </c>
      <c r="L174">
        <v>173</v>
      </c>
      <c r="M174">
        <v>316</v>
      </c>
      <c r="N174">
        <v>24</v>
      </c>
      <c r="O174" s="6">
        <v>45559</v>
      </c>
      <c r="P174">
        <v>9</v>
      </c>
    </row>
    <row r="175" spans="1:16" x14ac:dyDescent="0.25">
      <c r="A175">
        <v>174</v>
      </c>
      <c r="B175" t="s">
        <v>739</v>
      </c>
      <c r="C175" t="s">
        <v>198</v>
      </c>
      <c r="D175" t="s">
        <v>879</v>
      </c>
      <c r="E175" t="s">
        <v>880</v>
      </c>
      <c r="F175" t="s">
        <v>881</v>
      </c>
      <c r="G175" t="s">
        <v>759</v>
      </c>
      <c r="L175">
        <v>174</v>
      </c>
      <c r="M175">
        <v>269</v>
      </c>
      <c r="N175">
        <v>6</v>
      </c>
      <c r="O175" s="6">
        <v>45275</v>
      </c>
      <c r="P175">
        <v>10</v>
      </c>
    </row>
    <row r="176" spans="1:16" x14ac:dyDescent="0.25">
      <c r="A176">
        <v>175</v>
      </c>
      <c r="B176" t="s">
        <v>882</v>
      </c>
      <c r="C176" t="s">
        <v>883</v>
      </c>
      <c r="D176" t="s">
        <v>884</v>
      </c>
      <c r="E176" t="s">
        <v>885</v>
      </c>
      <c r="F176" t="s">
        <v>886</v>
      </c>
      <c r="G176" t="s">
        <v>202</v>
      </c>
      <c r="L176">
        <v>175</v>
      </c>
      <c r="M176">
        <v>253</v>
      </c>
      <c r="N176">
        <v>45</v>
      </c>
      <c r="O176" s="6">
        <v>45074</v>
      </c>
      <c r="P176">
        <v>1</v>
      </c>
    </row>
    <row r="177" spans="1:16" x14ac:dyDescent="0.25">
      <c r="A177">
        <v>176</v>
      </c>
      <c r="B177" t="s">
        <v>501</v>
      </c>
      <c r="C177" t="s">
        <v>887</v>
      </c>
      <c r="D177" t="s">
        <v>888</v>
      </c>
      <c r="E177" t="s">
        <v>889</v>
      </c>
      <c r="F177" t="s">
        <v>890</v>
      </c>
      <c r="G177" t="s">
        <v>891</v>
      </c>
      <c r="L177">
        <v>176</v>
      </c>
      <c r="M177">
        <v>199</v>
      </c>
      <c r="N177">
        <v>11</v>
      </c>
      <c r="O177" s="6">
        <v>45743</v>
      </c>
      <c r="P177">
        <v>4</v>
      </c>
    </row>
    <row r="178" spans="1:16" x14ac:dyDescent="0.25">
      <c r="A178">
        <v>177</v>
      </c>
      <c r="B178" t="s">
        <v>892</v>
      </c>
      <c r="C178" t="s">
        <v>893</v>
      </c>
      <c r="D178" t="s">
        <v>894</v>
      </c>
      <c r="E178" t="s">
        <v>895</v>
      </c>
      <c r="F178" t="s">
        <v>896</v>
      </c>
      <c r="G178" t="s">
        <v>897</v>
      </c>
      <c r="L178">
        <v>177</v>
      </c>
      <c r="M178">
        <v>140</v>
      </c>
      <c r="N178">
        <v>21</v>
      </c>
      <c r="O178" s="6">
        <v>45749</v>
      </c>
      <c r="P178">
        <v>6</v>
      </c>
    </row>
    <row r="179" spans="1:16" x14ac:dyDescent="0.25">
      <c r="A179">
        <v>178</v>
      </c>
      <c r="B179" t="s">
        <v>898</v>
      </c>
      <c r="C179" t="s">
        <v>899</v>
      </c>
      <c r="D179" t="s">
        <v>900</v>
      </c>
      <c r="E179" t="s">
        <v>2207</v>
      </c>
      <c r="F179" t="s">
        <v>901</v>
      </c>
      <c r="G179" t="s">
        <v>902</v>
      </c>
      <c r="L179">
        <v>178</v>
      </c>
      <c r="M179">
        <v>98</v>
      </c>
      <c r="N179">
        <v>15</v>
      </c>
      <c r="O179" s="6">
        <v>45043</v>
      </c>
      <c r="P179">
        <v>3</v>
      </c>
    </row>
    <row r="180" spans="1:16" x14ac:dyDescent="0.25">
      <c r="A180">
        <v>179</v>
      </c>
      <c r="B180" t="s">
        <v>903</v>
      </c>
      <c r="C180" t="s">
        <v>904</v>
      </c>
      <c r="D180" t="s">
        <v>905</v>
      </c>
      <c r="E180" t="s">
        <v>906</v>
      </c>
      <c r="F180" t="s">
        <v>907</v>
      </c>
      <c r="G180" t="s">
        <v>908</v>
      </c>
      <c r="L180">
        <v>179</v>
      </c>
      <c r="M180">
        <v>197</v>
      </c>
      <c r="N180">
        <v>37</v>
      </c>
      <c r="O180" s="6">
        <v>45340</v>
      </c>
      <c r="P180">
        <v>8</v>
      </c>
    </row>
    <row r="181" spans="1:16" x14ac:dyDescent="0.25">
      <c r="A181">
        <v>180</v>
      </c>
      <c r="B181" t="s">
        <v>909</v>
      </c>
      <c r="C181" t="s">
        <v>910</v>
      </c>
      <c r="D181" t="s">
        <v>911</v>
      </c>
      <c r="E181" t="s">
        <v>912</v>
      </c>
      <c r="F181" t="s">
        <v>913</v>
      </c>
      <c r="G181" t="s">
        <v>914</v>
      </c>
      <c r="L181">
        <v>180</v>
      </c>
      <c r="M181">
        <v>35</v>
      </c>
      <c r="N181">
        <v>9</v>
      </c>
      <c r="O181" s="6">
        <v>45180</v>
      </c>
      <c r="P181">
        <v>10</v>
      </c>
    </row>
    <row r="182" spans="1:16" x14ac:dyDescent="0.25">
      <c r="A182">
        <v>181</v>
      </c>
      <c r="B182" t="s">
        <v>554</v>
      </c>
      <c r="C182" t="s">
        <v>915</v>
      </c>
      <c r="D182" t="s">
        <v>916</v>
      </c>
      <c r="E182" t="s">
        <v>917</v>
      </c>
      <c r="F182" t="s">
        <v>918</v>
      </c>
      <c r="G182" t="s">
        <v>249</v>
      </c>
      <c r="L182">
        <v>181</v>
      </c>
      <c r="M182">
        <v>26</v>
      </c>
      <c r="N182">
        <v>16</v>
      </c>
      <c r="O182" s="6">
        <v>45527</v>
      </c>
      <c r="P182">
        <v>4</v>
      </c>
    </row>
    <row r="183" spans="1:16" x14ac:dyDescent="0.25">
      <c r="A183">
        <v>182</v>
      </c>
      <c r="B183" t="s">
        <v>209</v>
      </c>
      <c r="C183" t="s">
        <v>610</v>
      </c>
      <c r="D183" t="s">
        <v>919</v>
      </c>
      <c r="E183" t="s">
        <v>920</v>
      </c>
      <c r="F183" t="s">
        <v>921</v>
      </c>
      <c r="G183" t="s">
        <v>922</v>
      </c>
      <c r="L183">
        <v>182</v>
      </c>
      <c r="M183">
        <v>238</v>
      </c>
      <c r="N183">
        <v>48</v>
      </c>
      <c r="O183" s="6">
        <v>45596</v>
      </c>
      <c r="P183">
        <v>4</v>
      </c>
    </row>
    <row r="184" spans="1:16" x14ac:dyDescent="0.25">
      <c r="A184">
        <v>183</v>
      </c>
      <c r="B184" t="s">
        <v>501</v>
      </c>
      <c r="C184" t="s">
        <v>382</v>
      </c>
      <c r="D184" t="s">
        <v>923</v>
      </c>
      <c r="E184" t="s">
        <v>924</v>
      </c>
      <c r="F184" t="s">
        <v>925</v>
      </c>
      <c r="G184" t="s">
        <v>243</v>
      </c>
      <c r="L184">
        <v>183</v>
      </c>
      <c r="M184">
        <v>20</v>
      </c>
      <c r="N184">
        <v>24</v>
      </c>
      <c r="O184" s="6">
        <v>45627</v>
      </c>
      <c r="P184">
        <v>3</v>
      </c>
    </row>
    <row r="185" spans="1:16" x14ac:dyDescent="0.25">
      <c r="A185">
        <v>184</v>
      </c>
      <c r="B185" t="s">
        <v>926</v>
      </c>
      <c r="C185" t="s">
        <v>927</v>
      </c>
      <c r="D185" t="s">
        <v>928</v>
      </c>
      <c r="E185" t="s">
        <v>929</v>
      </c>
      <c r="F185" t="s">
        <v>930</v>
      </c>
      <c r="G185" t="s">
        <v>931</v>
      </c>
      <c r="L185">
        <v>184</v>
      </c>
      <c r="M185">
        <v>255</v>
      </c>
      <c r="N185">
        <v>14</v>
      </c>
      <c r="O185" s="6">
        <v>45145</v>
      </c>
      <c r="P185">
        <v>3</v>
      </c>
    </row>
    <row r="186" spans="1:16" x14ac:dyDescent="0.25">
      <c r="A186">
        <v>185</v>
      </c>
      <c r="B186" t="s">
        <v>856</v>
      </c>
      <c r="C186" t="s">
        <v>932</v>
      </c>
      <c r="D186" t="s">
        <v>933</v>
      </c>
      <c r="E186" t="s">
        <v>2208</v>
      </c>
      <c r="F186" t="s">
        <v>934</v>
      </c>
      <c r="G186" t="s">
        <v>935</v>
      </c>
      <c r="L186">
        <v>185</v>
      </c>
      <c r="M186">
        <v>191</v>
      </c>
      <c r="N186">
        <v>49</v>
      </c>
      <c r="O186" s="6">
        <v>45475</v>
      </c>
      <c r="P186">
        <v>2</v>
      </c>
    </row>
    <row r="187" spans="1:16" x14ac:dyDescent="0.25">
      <c r="A187">
        <v>186</v>
      </c>
      <c r="B187" t="s">
        <v>936</v>
      </c>
      <c r="C187" t="s">
        <v>469</v>
      </c>
      <c r="D187" t="s">
        <v>937</v>
      </c>
      <c r="E187" t="s">
        <v>938</v>
      </c>
      <c r="F187" t="s">
        <v>939</v>
      </c>
      <c r="G187" t="s">
        <v>940</v>
      </c>
      <c r="L187">
        <v>186</v>
      </c>
      <c r="M187">
        <v>255</v>
      </c>
      <c r="N187">
        <v>3</v>
      </c>
      <c r="O187" s="6">
        <v>45375</v>
      </c>
      <c r="P187">
        <v>5</v>
      </c>
    </row>
    <row r="188" spans="1:16" x14ac:dyDescent="0.25">
      <c r="A188">
        <v>187</v>
      </c>
      <c r="B188" t="s">
        <v>501</v>
      </c>
      <c r="C188" t="s">
        <v>192</v>
      </c>
      <c r="D188" t="s">
        <v>941</v>
      </c>
      <c r="E188" t="s">
        <v>2209</v>
      </c>
      <c r="F188" t="s">
        <v>942</v>
      </c>
      <c r="G188" t="s">
        <v>943</v>
      </c>
      <c r="L188">
        <v>187</v>
      </c>
      <c r="M188">
        <v>423</v>
      </c>
      <c r="N188">
        <v>23</v>
      </c>
      <c r="O188" s="6">
        <v>45419</v>
      </c>
      <c r="P188">
        <v>9</v>
      </c>
    </row>
    <row r="189" spans="1:16" x14ac:dyDescent="0.25">
      <c r="A189">
        <v>188</v>
      </c>
      <c r="B189" t="s">
        <v>944</v>
      </c>
      <c r="C189" t="s">
        <v>945</v>
      </c>
      <c r="D189" t="s">
        <v>946</v>
      </c>
      <c r="E189" t="s">
        <v>2210</v>
      </c>
      <c r="F189" t="s">
        <v>947</v>
      </c>
      <c r="G189" t="s">
        <v>948</v>
      </c>
      <c r="L189">
        <v>188</v>
      </c>
      <c r="M189">
        <v>196</v>
      </c>
      <c r="N189">
        <v>8</v>
      </c>
      <c r="O189" s="6">
        <v>45274</v>
      </c>
      <c r="P189">
        <v>10</v>
      </c>
    </row>
    <row r="190" spans="1:16" x14ac:dyDescent="0.25">
      <c r="A190">
        <v>189</v>
      </c>
      <c r="B190" t="s">
        <v>949</v>
      </c>
      <c r="C190" t="s">
        <v>950</v>
      </c>
      <c r="D190" t="s">
        <v>951</v>
      </c>
      <c r="E190" t="s">
        <v>952</v>
      </c>
      <c r="F190" t="s">
        <v>953</v>
      </c>
      <c r="G190" t="s">
        <v>125</v>
      </c>
      <c r="L190">
        <v>189</v>
      </c>
      <c r="M190">
        <v>226</v>
      </c>
      <c r="N190">
        <v>13</v>
      </c>
      <c r="O190" s="6">
        <v>45531</v>
      </c>
      <c r="P190">
        <v>3</v>
      </c>
    </row>
    <row r="191" spans="1:16" x14ac:dyDescent="0.25">
      <c r="A191">
        <v>190</v>
      </c>
      <c r="B191" t="s">
        <v>954</v>
      </c>
      <c r="C191" t="s">
        <v>95</v>
      </c>
      <c r="D191" t="s">
        <v>955</v>
      </c>
      <c r="E191" t="s">
        <v>956</v>
      </c>
      <c r="F191" t="s">
        <v>957</v>
      </c>
      <c r="G191" t="s">
        <v>779</v>
      </c>
      <c r="L191">
        <v>190</v>
      </c>
      <c r="M191">
        <v>46</v>
      </c>
      <c r="N191">
        <v>50</v>
      </c>
      <c r="O191" s="6">
        <v>45481</v>
      </c>
      <c r="P191">
        <v>4</v>
      </c>
    </row>
    <row r="192" spans="1:16" x14ac:dyDescent="0.25">
      <c r="A192">
        <v>191</v>
      </c>
      <c r="B192" t="s">
        <v>958</v>
      </c>
      <c r="C192" t="s">
        <v>959</v>
      </c>
      <c r="D192" t="s">
        <v>960</v>
      </c>
      <c r="E192" t="s">
        <v>961</v>
      </c>
      <c r="F192" t="s">
        <v>962</v>
      </c>
      <c r="G192" t="s">
        <v>88</v>
      </c>
      <c r="L192">
        <v>191</v>
      </c>
      <c r="M192">
        <v>100</v>
      </c>
      <c r="N192">
        <v>3</v>
      </c>
      <c r="O192" s="6">
        <v>45431</v>
      </c>
      <c r="P192">
        <v>7</v>
      </c>
    </row>
    <row r="193" spans="1:16" x14ac:dyDescent="0.25">
      <c r="A193">
        <v>192</v>
      </c>
      <c r="B193" t="s">
        <v>448</v>
      </c>
      <c r="C193" t="s">
        <v>963</v>
      </c>
      <c r="D193" t="s">
        <v>964</v>
      </c>
      <c r="E193" t="s">
        <v>965</v>
      </c>
      <c r="F193" t="s">
        <v>966</v>
      </c>
      <c r="G193" t="s">
        <v>967</v>
      </c>
      <c r="L193">
        <v>192</v>
      </c>
      <c r="M193">
        <v>372</v>
      </c>
      <c r="N193">
        <v>49</v>
      </c>
      <c r="O193" s="6">
        <v>45667</v>
      </c>
      <c r="P193">
        <v>10</v>
      </c>
    </row>
    <row r="194" spans="1:16" x14ac:dyDescent="0.25">
      <c r="A194">
        <v>193</v>
      </c>
      <c r="B194" t="s">
        <v>968</v>
      </c>
      <c r="C194" t="s">
        <v>969</v>
      </c>
      <c r="D194" t="s">
        <v>970</v>
      </c>
      <c r="E194" t="s">
        <v>971</v>
      </c>
      <c r="F194" t="s">
        <v>972</v>
      </c>
      <c r="G194" t="s">
        <v>973</v>
      </c>
      <c r="L194">
        <v>193</v>
      </c>
      <c r="M194">
        <v>6</v>
      </c>
      <c r="N194">
        <v>29</v>
      </c>
      <c r="O194" s="6">
        <v>45547</v>
      </c>
      <c r="P194">
        <v>2</v>
      </c>
    </row>
    <row r="195" spans="1:16" x14ac:dyDescent="0.25">
      <c r="A195">
        <v>194</v>
      </c>
      <c r="B195" t="s">
        <v>974</v>
      </c>
      <c r="C195" t="s">
        <v>975</v>
      </c>
      <c r="D195" t="s">
        <v>976</v>
      </c>
      <c r="E195" t="s">
        <v>977</v>
      </c>
      <c r="F195" t="s">
        <v>978</v>
      </c>
      <c r="G195" t="s">
        <v>979</v>
      </c>
      <c r="L195">
        <v>194</v>
      </c>
      <c r="M195">
        <v>417</v>
      </c>
      <c r="N195">
        <v>10</v>
      </c>
      <c r="O195" s="6">
        <v>45601</v>
      </c>
      <c r="P195">
        <v>2</v>
      </c>
    </row>
    <row r="196" spans="1:16" x14ac:dyDescent="0.25">
      <c r="A196">
        <v>195</v>
      </c>
      <c r="B196" t="s">
        <v>980</v>
      </c>
      <c r="C196" t="s">
        <v>981</v>
      </c>
      <c r="D196" t="s">
        <v>982</v>
      </c>
      <c r="E196" t="s">
        <v>983</v>
      </c>
      <c r="F196" t="s">
        <v>984</v>
      </c>
      <c r="G196" t="s">
        <v>985</v>
      </c>
      <c r="L196">
        <v>195</v>
      </c>
      <c r="M196">
        <v>278</v>
      </c>
      <c r="N196">
        <v>43</v>
      </c>
      <c r="O196" s="6">
        <v>45571</v>
      </c>
      <c r="P196">
        <v>6</v>
      </c>
    </row>
    <row r="197" spans="1:16" x14ac:dyDescent="0.25">
      <c r="A197">
        <v>196</v>
      </c>
      <c r="B197" t="s">
        <v>986</v>
      </c>
      <c r="C197" t="s">
        <v>987</v>
      </c>
      <c r="D197" t="s">
        <v>988</v>
      </c>
      <c r="E197" t="s">
        <v>2211</v>
      </c>
      <c r="F197" t="s">
        <v>989</v>
      </c>
      <c r="G197" t="s">
        <v>225</v>
      </c>
      <c r="L197">
        <v>196</v>
      </c>
      <c r="M197">
        <v>92</v>
      </c>
      <c r="N197">
        <v>17</v>
      </c>
      <c r="O197" s="6">
        <v>45472</v>
      </c>
      <c r="P197">
        <v>3</v>
      </c>
    </row>
    <row r="198" spans="1:16" x14ac:dyDescent="0.25">
      <c r="A198">
        <v>197</v>
      </c>
      <c r="B198" t="s">
        <v>250</v>
      </c>
      <c r="C198" t="s">
        <v>990</v>
      </c>
      <c r="D198" t="s">
        <v>991</v>
      </c>
      <c r="E198" t="s">
        <v>992</v>
      </c>
      <c r="F198" t="s">
        <v>993</v>
      </c>
      <c r="G198" t="s">
        <v>154</v>
      </c>
      <c r="L198">
        <v>197</v>
      </c>
      <c r="M198">
        <v>180</v>
      </c>
      <c r="N198">
        <v>5</v>
      </c>
      <c r="O198" s="6">
        <v>45092</v>
      </c>
      <c r="P198">
        <v>3</v>
      </c>
    </row>
    <row r="199" spans="1:16" x14ac:dyDescent="0.25">
      <c r="A199">
        <v>198</v>
      </c>
      <c r="B199" t="s">
        <v>232</v>
      </c>
      <c r="C199" t="s">
        <v>341</v>
      </c>
      <c r="D199" t="s">
        <v>994</v>
      </c>
      <c r="E199" t="s">
        <v>2212</v>
      </c>
      <c r="F199" t="s">
        <v>995</v>
      </c>
      <c r="G199" t="s">
        <v>996</v>
      </c>
      <c r="L199">
        <v>198</v>
      </c>
      <c r="M199">
        <v>359</v>
      </c>
      <c r="N199">
        <v>36</v>
      </c>
      <c r="O199" s="6">
        <v>45137</v>
      </c>
      <c r="P199">
        <v>7</v>
      </c>
    </row>
    <row r="200" spans="1:16" x14ac:dyDescent="0.25">
      <c r="A200">
        <v>199</v>
      </c>
      <c r="B200" t="s">
        <v>829</v>
      </c>
      <c r="C200" t="s">
        <v>997</v>
      </c>
      <c r="D200" t="s">
        <v>998</v>
      </c>
      <c r="E200" t="s">
        <v>999</v>
      </c>
      <c r="F200" t="s">
        <v>1000</v>
      </c>
      <c r="G200" t="s">
        <v>594</v>
      </c>
      <c r="L200">
        <v>199</v>
      </c>
      <c r="M200">
        <v>219</v>
      </c>
      <c r="N200">
        <v>6</v>
      </c>
      <c r="O200" s="6">
        <v>45070</v>
      </c>
      <c r="P200">
        <v>1</v>
      </c>
    </row>
    <row r="201" spans="1:16" x14ac:dyDescent="0.25">
      <c r="A201">
        <v>200</v>
      </c>
      <c r="B201" t="s">
        <v>1001</v>
      </c>
      <c r="C201" t="s">
        <v>1002</v>
      </c>
      <c r="D201" t="s">
        <v>1003</v>
      </c>
      <c r="E201" t="s">
        <v>2213</v>
      </c>
      <c r="F201" t="s">
        <v>1004</v>
      </c>
      <c r="G201" t="s">
        <v>1005</v>
      </c>
      <c r="L201">
        <v>200</v>
      </c>
      <c r="M201">
        <v>99</v>
      </c>
      <c r="N201">
        <v>20</v>
      </c>
      <c r="O201" s="6">
        <v>45514</v>
      </c>
      <c r="P201">
        <v>10</v>
      </c>
    </row>
    <row r="202" spans="1:16" x14ac:dyDescent="0.25">
      <c r="A202">
        <v>201</v>
      </c>
      <c r="B202" t="s">
        <v>1006</v>
      </c>
      <c r="C202" t="s">
        <v>1007</v>
      </c>
      <c r="D202" t="s">
        <v>1008</v>
      </c>
      <c r="E202" t="s">
        <v>1009</v>
      </c>
      <c r="F202" t="s">
        <v>1010</v>
      </c>
      <c r="G202" t="s">
        <v>403</v>
      </c>
      <c r="L202">
        <v>201</v>
      </c>
      <c r="M202">
        <v>489</v>
      </c>
      <c r="N202">
        <v>15</v>
      </c>
      <c r="O202" s="6">
        <v>45307</v>
      </c>
      <c r="P202">
        <v>2</v>
      </c>
    </row>
    <row r="203" spans="1:16" x14ac:dyDescent="0.25">
      <c r="A203">
        <v>202</v>
      </c>
      <c r="B203" t="s">
        <v>1011</v>
      </c>
      <c r="C203" t="s">
        <v>95</v>
      </c>
      <c r="D203" t="s">
        <v>1012</v>
      </c>
      <c r="E203" t="s">
        <v>1013</v>
      </c>
      <c r="F203" t="s">
        <v>1014</v>
      </c>
      <c r="G203" t="s">
        <v>1015</v>
      </c>
      <c r="L203">
        <v>202</v>
      </c>
      <c r="M203">
        <v>8</v>
      </c>
      <c r="N203">
        <v>9</v>
      </c>
      <c r="O203" s="6">
        <v>45259</v>
      </c>
      <c r="P203">
        <v>6</v>
      </c>
    </row>
    <row r="204" spans="1:16" x14ac:dyDescent="0.25">
      <c r="A204">
        <v>203</v>
      </c>
      <c r="B204" t="s">
        <v>793</v>
      </c>
      <c r="C204" t="s">
        <v>1016</v>
      </c>
      <c r="D204" t="s">
        <v>1017</v>
      </c>
      <c r="E204" t="s">
        <v>1018</v>
      </c>
      <c r="F204" t="s">
        <v>1019</v>
      </c>
      <c r="G204" t="s">
        <v>438</v>
      </c>
      <c r="L204">
        <v>203</v>
      </c>
      <c r="M204">
        <v>278</v>
      </c>
      <c r="N204">
        <v>4</v>
      </c>
      <c r="O204" s="6">
        <v>45301</v>
      </c>
      <c r="P204">
        <v>9</v>
      </c>
    </row>
    <row r="205" spans="1:16" x14ac:dyDescent="0.25">
      <c r="A205">
        <v>204</v>
      </c>
      <c r="B205" t="s">
        <v>692</v>
      </c>
      <c r="C205" t="s">
        <v>267</v>
      </c>
      <c r="D205" t="s">
        <v>1020</v>
      </c>
      <c r="E205" t="s">
        <v>1021</v>
      </c>
      <c r="F205" t="s">
        <v>1022</v>
      </c>
      <c r="G205" t="s">
        <v>759</v>
      </c>
      <c r="L205">
        <v>204</v>
      </c>
      <c r="M205">
        <v>381</v>
      </c>
      <c r="N205">
        <v>46</v>
      </c>
      <c r="O205" s="6">
        <v>45416</v>
      </c>
      <c r="P205">
        <v>7</v>
      </c>
    </row>
    <row r="206" spans="1:16" x14ac:dyDescent="0.25">
      <c r="A206">
        <v>205</v>
      </c>
      <c r="B206" t="s">
        <v>1023</v>
      </c>
      <c r="C206" t="s">
        <v>875</v>
      </c>
      <c r="D206" t="s">
        <v>1024</v>
      </c>
      <c r="E206" t="s">
        <v>1025</v>
      </c>
      <c r="F206" t="s">
        <v>1026</v>
      </c>
      <c r="G206" t="s">
        <v>99</v>
      </c>
      <c r="L206">
        <v>205</v>
      </c>
      <c r="M206">
        <v>450</v>
      </c>
      <c r="N206">
        <v>33</v>
      </c>
      <c r="O206" s="6">
        <v>45236</v>
      </c>
      <c r="P206">
        <v>6</v>
      </c>
    </row>
    <row r="207" spans="1:16" x14ac:dyDescent="0.25">
      <c r="A207">
        <v>206</v>
      </c>
      <c r="B207" t="s">
        <v>167</v>
      </c>
      <c r="C207" t="s">
        <v>904</v>
      </c>
      <c r="D207" t="s">
        <v>1027</v>
      </c>
      <c r="E207" t="s">
        <v>1028</v>
      </c>
      <c r="F207" t="s">
        <v>1029</v>
      </c>
      <c r="G207" t="s">
        <v>368</v>
      </c>
      <c r="L207">
        <v>206</v>
      </c>
      <c r="M207">
        <v>306</v>
      </c>
      <c r="N207">
        <v>35</v>
      </c>
      <c r="O207" s="6">
        <v>45550</v>
      </c>
      <c r="P207">
        <v>5</v>
      </c>
    </row>
    <row r="208" spans="1:16" x14ac:dyDescent="0.25">
      <c r="A208">
        <v>207</v>
      </c>
      <c r="B208" t="s">
        <v>1030</v>
      </c>
      <c r="C208" t="s">
        <v>1031</v>
      </c>
      <c r="D208" t="s">
        <v>1032</v>
      </c>
      <c r="E208" t="s">
        <v>1033</v>
      </c>
      <c r="F208" t="s">
        <v>1034</v>
      </c>
      <c r="G208" t="s">
        <v>682</v>
      </c>
      <c r="L208">
        <v>207</v>
      </c>
      <c r="M208">
        <v>94</v>
      </c>
      <c r="N208">
        <v>34</v>
      </c>
      <c r="O208" s="6">
        <v>45569</v>
      </c>
      <c r="P208">
        <v>7</v>
      </c>
    </row>
    <row r="209" spans="1:16" x14ac:dyDescent="0.25">
      <c r="A209">
        <v>208</v>
      </c>
      <c r="B209" t="s">
        <v>1035</v>
      </c>
      <c r="C209" t="s">
        <v>1036</v>
      </c>
      <c r="D209" t="s">
        <v>1037</v>
      </c>
      <c r="E209" t="s">
        <v>1038</v>
      </c>
      <c r="F209" t="s">
        <v>1039</v>
      </c>
      <c r="G209" t="s">
        <v>710</v>
      </c>
      <c r="L209">
        <v>208</v>
      </c>
      <c r="M209">
        <v>331</v>
      </c>
      <c r="N209">
        <v>3</v>
      </c>
      <c r="O209" s="6">
        <v>45667</v>
      </c>
      <c r="P209">
        <v>1</v>
      </c>
    </row>
    <row r="210" spans="1:16" x14ac:dyDescent="0.25">
      <c r="A210">
        <v>209</v>
      </c>
      <c r="B210" t="s">
        <v>501</v>
      </c>
      <c r="C210" t="s">
        <v>245</v>
      </c>
      <c r="D210" t="s">
        <v>1040</v>
      </c>
      <c r="E210" t="s">
        <v>1041</v>
      </c>
      <c r="F210" t="s">
        <v>1042</v>
      </c>
      <c r="G210" t="s">
        <v>131</v>
      </c>
      <c r="L210">
        <v>209</v>
      </c>
      <c r="M210">
        <v>80</v>
      </c>
      <c r="N210">
        <v>18</v>
      </c>
      <c r="O210" s="6">
        <v>45158</v>
      </c>
      <c r="P210">
        <v>2</v>
      </c>
    </row>
    <row r="211" spans="1:16" x14ac:dyDescent="0.25">
      <c r="A211">
        <v>210</v>
      </c>
      <c r="B211" t="s">
        <v>501</v>
      </c>
      <c r="C211" t="s">
        <v>138</v>
      </c>
      <c r="D211" t="s">
        <v>1043</v>
      </c>
      <c r="E211" t="s">
        <v>1044</v>
      </c>
      <c r="F211" t="s">
        <v>1045</v>
      </c>
      <c r="G211" t="s">
        <v>1046</v>
      </c>
      <c r="L211">
        <v>210</v>
      </c>
      <c r="M211">
        <v>49</v>
      </c>
      <c r="N211">
        <v>5</v>
      </c>
      <c r="O211" s="6">
        <v>45114</v>
      </c>
      <c r="P211">
        <v>8</v>
      </c>
    </row>
    <row r="212" spans="1:16" x14ac:dyDescent="0.25">
      <c r="A212">
        <v>211</v>
      </c>
      <c r="B212" t="s">
        <v>289</v>
      </c>
      <c r="C212" t="s">
        <v>421</v>
      </c>
      <c r="D212" t="s">
        <v>1047</v>
      </c>
      <c r="E212" t="s">
        <v>1048</v>
      </c>
      <c r="F212" t="s">
        <v>1049</v>
      </c>
      <c r="G212" t="s">
        <v>288</v>
      </c>
      <c r="L212">
        <v>211</v>
      </c>
      <c r="M212">
        <v>428</v>
      </c>
      <c r="N212">
        <v>16</v>
      </c>
      <c r="O212" s="6">
        <v>45502</v>
      </c>
      <c r="P212">
        <v>1</v>
      </c>
    </row>
    <row r="213" spans="1:16" x14ac:dyDescent="0.25">
      <c r="A213">
        <v>212</v>
      </c>
      <c r="B213" t="s">
        <v>132</v>
      </c>
      <c r="C213" t="s">
        <v>1050</v>
      </c>
      <c r="D213" t="s">
        <v>1051</v>
      </c>
      <c r="E213" t="s">
        <v>1052</v>
      </c>
      <c r="F213" t="s">
        <v>1053</v>
      </c>
      <c r="G213" t="s">
        <v>142</v>
      </c>
      <c r="L213">
        <v>212</v>
      </c>
      <c r="M213">
        <v>466</v>
      </c>
      <c r="N213">
        <v>46</v>
      </c>
      <c r="O213" s="6">
        <v>45078</v>
      </c>
      <c r="P213">
        <v>9</v>
      </c>
    </row>
    <row r="214" spans="1:16" x14ac:dyDescent="0.25">
      <c r="A214">
        <v>213</v>
      </c>
      <c r="B214" t="s">
        <v>968</v>
      </c>
      <c r="C214" t="s">
        <v>1054</v>
      </c>
      <c r="D214" t="s">
        <v>1055</v>
      </c>
      <c r="E214" t="s">
        <v>1056</v>
      </c>
      <c r="F214" t="s">
        <v>1057</v>
      </c>
      <c r="G214" t="s">
        <v>41</v>
      </c>
      <c r="L214">
        <v>213</v>
      </c>
      <c r="M214">
        <v>423</v>
      </c>
      <c r="N214">
        <v>4</v>
      </c>
      <c r="O214" s="6">
        <v>45716</v>
      </c>
      <c r="P214">
        <v>2</v>
      </c>
    </row>
    <row r="215" spans="1:16" x14ac:dyDescent="0.25">
      <c r="A215">
        <v>214</v>
      </c>
      <c r="B215" t="s">
        <v>197</v>
      </c>
      <c r="C215" t="s">
        <v>1058</v>
      </c>
      <c r="D215" t="s">
        <v>1059</v>
      </c>
      <c r="E215" t="s">
        <v>1060</v>
      </c>
      <c r="F215" t="s">
        <v>1061</v>
      </c>
      <c r="G215" t="s">
        <v>1062</v>
      </c>
      <c r="L215">
        <v>214</v>
      </c>
      <c r="M215">
        <v>57</v>
      </c>
      <c r="N215">
        <v>10</v>
      </c>
      <c r="O215" s="6">
        <v>45099</v>
      </c>
      <c r="P215">
        <v>8</v>
      </c>
    </row>
    <row r="216" spans="1:16" x14ac:dyDescent="0.25">
      <c r="A216">
        <v>215</v>
      </c>
      <c r="B216" t="s">
        <v>404</v>
      </c>
      <c r="C216" t="s">
        <v>1063</v>
      </c>
      <c r="D216" t="s">
        <v>1064</v>
      </c>
      <c r="E216" t="s">
        <v>1065</v>
      </c>
      <c r="F216" t="s">
        <v>1066</v>
      </c>
      <c r="G216" t="s">
        <v>231</v>
      </c>
      <c r="L216">
        <v>215</v>
      </c>
      <c r="M216">
        <v>485</v>
      </c>
      <c r="N216">
        <v>30</v>
      </c>
      <c r="O216" s="6">
        <v>45296</v>
      </c>
      <c r="P216">
        <v>9</v>
      </c>
    </row>
    <row r="217" spans="1:16" x14ac:dyDescent="0.25">
      <c r="A217">
        <v>216</v>
      </c>
      <c r="B217" t="s">
        <v>754</v>
      </c>
      <c r="C217" t="s">
        <v>975</v>
      </c>
      <c r="D217" t="s">
        <v>1067</v>
      </c>
      <c r="E217" t="s">
        <v>1068</v>
      </c>
      <c r="F217" t="s">
        <v>1069</v>
      </c>
      <c r="G217" t="s">
        <v>1070</v>
      </c>
      <c r="L217">
        <v>216</v>
      </c>
      <c r="M217">
        <v>409</v>
      </c>
      <c r="N217">
        <v>14</v>
      </c>
      <c r="O217" s="6">
        <v>45647</v>
      </c>
      <c r="P217">
        <v>3</v>
      </c>
    </row>
    <row r="218" spans="1:16" x14ac:dyDescent="0.25">
      <c r="A218">
        <v>217</v>
      </c>
      <c r="B218" t="s">
        <v>273</v>
      </c>
      <c r="C218" t="s">
        <v>1071</v>
      </c>
      <c r="D218" t="s">
        <v>1072</v>
      </c>
      <c r="E218" t="s">
        <v>1073</v>
      </c>
      <c r="F218" t="s">
        <v>1074</v>
      </c>
      <c r="G218" t="s">
        <v>231</v>
      </c>
      <c r="L218">
        <v>217</v>
      </c>
      <c r="M218">
        <v>283</v>
      </c>
      <c r="N218">
        <v>33</v>
      </c>
      <c r="O218" s="6">
        <v>45351</v>
      </c>
      <c r="P218">
        <v>2</v>
      </c>
    </row>
    <row r="219" spans="1:16" x14ac:dyDescent="0.25">
      <c r="A219">
        <v>218</v>
      </c>
      <c r="B219" t="s">
        <v>398</v>
      </c>
      <c r="C219" t="s">
        <v>1075</v>
      </c>
      <c r="D219" t="s">
        <v>1076</v>
      </c>
      <c r="E219" t="s">
        <v>1077</v>
      </c>
      <c r="F219" t="s">
        <v>1078</v>
      </c>
      <c r="G219" t="s">
        <v>1079</v>
      </c>
      <c r="L219">
        <v>218</v>
      </c>
      <c r="M219">
        <v>251</v>
      </c>
      <c r="N219">
        <v>31</v>
      </c>
      <c r="O219" s="6">
        <v>45272</v>
      </c>
      <c r="P219">
        <v>4</v>
      </c>
    </row>
    <row r="220" spans="1:16" x14ac:dyDescent="0.25">
      <c r="A220">
        <v>219</v>
      </c>
      <c r="B220" t="s">
        <v>197</v>
      </c>
      <c r="C220" t="s">
        <v>1080</v>
      </c>
      <c r="D220" t="s">
        <v>1081</v>
      </c>
      <c r="E220" t="s">
        <v>1082</v>
      </c>
      <c r="F220" t="s">
        <v>1083</v>
      </c>
      <c r="G220" t="s">
        <v>935</v>
      </c>
      <c r="L220">
        <v>219</v>
      </c>
      <c r="M220">
        <v>260</v>
      </c>
      <c r="N220">
        <v>44</v>
      </c>
      <c r="O220" s="6">
        <v>45080</v>
      </c>
      <c r="P220">
        <v>2</v>
      </c>
    </row>
    <row r="221" spans="1:16" x14ac:dyDescent="0.25">
      <c r="A221">
        <v>220</v>
      </c>
      <c r="B221" t="s">
        <v>1084</v>
      </c>
      <c r="C221" t="s">
        <v>740</v>
      </c>
      <c r="D221" t="s">
        <v>1085</v>
      </c>
      <c r="E221" t="s">
        <v>1086</v>
      </c>
      <c r="F221" t="s">
        <v>1087</v>
      </c>
      <c r="G221" t="s">
        <v>237</v>
      </c>
      <c r="L221">
        <v>220</v>
      </c>
      <c r="M221">
        <v>493</v>
      </c>
      <c r="N221">
        <v>20</v>
      </c>
      <c r="O221" s="6">
        <v>45503</v>
      </c>
      <c r="P221">
        <v>3</v>
      </c>
    </row>
    <row r="222" spans="1:16" x14ac:dyDescent="0.25">
      <c r="A222">
        <v>221</v>
      </c>
      <c r="B222" t="s">
        <v>1088</v>
      </c>
      <c r="C222" t="s">
        <v>1089</v>
      </c>
      <c r="D222" t="s">
        <v>1090</v>
      </c>
      <c r="E222" t="s">
        <v>2214</v>
      </c>
      <c r="F222" t="s">
        <v>1091</v>
      </c>
      <c r="G222" t="s">
        <v>1092</v>
      </c>
      <c r="L222">
        <v>221</v>
      </c>
      <c r="M222">
        <v>353</v>
      </c>
      <c r="N222">
        <v>31</v>
      </c>
      <c r="O222" s="6">
        <v>45060</v>
      </c>
      <c r="P222">
        <v>3</v>
      </c>
    </row>
    <row r="223" spans="1:16" x14ac:dyDescent="0.25">
      <c r="A223">
        <v>222</v>
      </c>
      <c r="B223" t="s">
        <v>1093</v>
      </c>
      <c r="C223" t="s">
        <v>1094</v>
      </c>
      <c r="D223" t="s">
        <v>1095</v>
      </c>
      <c r="E223" t="s">
        <v>1096</v>
      </c>
      <c r="F223" t="s">
        <v>1097</v>
      </c>
      <c r="G223" t="s">
        <v>1098</v>
      </c>
      <c r="L223">
        <v>222</v>
      </c>
      <c r="M223">
        <v>482</v>
      </c>
      <c r="N223">
        <v>43</v>
      </c>
      <c r="O223" s="6">
        <v>45164</v>
      </c>
      <c r="P223">
        <v>9</v>
      </c>
    </row>
    <row r="224" spans="1:16" x14ac:dyDescent="0.25">
      <c r="A224">
        <v>223</v>
      </c>
      <c r="B224" t="s">
        <v>1099</v>
      </c>
      <c r="C224" t="s">
        <v>492</v>
      </c>
      <c r="D224" t="s">
        <v>1100</v>
      </c>
      <c r="E224" t="s">
        <v>1101</v>
      </c>
      <c r="F224" t="s">
        <v>1102</v>
      </c>
      <c r="G224" t="s">
        <v>1103</v>
      </c>
      <c r="L224">
        <v>223</v>
      </c>
      <c r="M224">
        <v>164</v>
      </c>
      <c r="N224">
        <v>19</v>
      </c>
      <c r="O224" s="6">
        <v>45097</v>
      </c>
      <c r="P224">
        <v>9</v>
      </c>
    </row>
    <row r="225" spans="1:16" x14ac:dyDescent="0.25">
      <c r="A225">
        <v>224</v>
      </c>
      <c r="B225" t="s">
        <v>944</v>
      </c>
      <c r="C225" t="s">
        <v>1104</v>
      </c>
      <c r="D225" t="s">
        <v>1105</v>
      </c>
      <c r="E225" t="s">
        <v>1106</v>
      </c>
      <c r="F225" t="s">
        <v>1107</v>
      </c>
      <c r="G225" t="s">
        <v>547</v>
      </c>
      <c r="L225">
        <v>224</v>
      </c>
      <c r="M225">
        <v>262</v>
      </c>
      <c r="N225">
        <v>31</v>
      </c>
      <c r="O225" s="6">
        <v>45498</v>
      </c>
      <c r="P225">
        <v>8</v>
      </c>
    </row>
    <row r="226" spans="1:16" x14ac:dyDescent="0.25">
      <c r="A226">
        <v>225</v>
      </c>
      <c r="B226" t="s">
        <v>739</v>
      </c>
      <c r="C226" t="s">
        <v>772</v>
      </c>
      <c r="D226" t="s">
        <v>1108</v>
      </c>
      <c r="E226" t="s">
        <v>1109</v>
      </c>
      <c r="F226" t="s">
        <v>1110</v>
      </c>
      <c r="G226" t="s">
        <v>1111</v>
      </c>
      <c r="L226">
        <v>225</v>
      </c>
      <c r="M226">
        <v>474</v>
      </c>
      <c r="N226">
        <v>12</v>
      </c>
      <c r="O226" s="6">
        <v>45221</v>
      </c>
      <c r="P226">
        <v>7</v>
      </c>
    </row>
    <row r="227" spans="1:16" x14ac:dyDescent="0.25">
      <c r="A227">
        <v>226</v>
      </c>
      <c r="B227" t="s">
        <v>1112</v>
      </c>
      <c r="C227" t="s">
        <v>245</v>
      </c>
      <c r="D227" t="s">
        <v>1113</v>
      </c>
      <c r="E227" t="s">
        <v>1114</v>
      </c>
      <c r="F227" t="s">
        <v>1115</v>
      </c>
      <c r="G227" t="s">
        <v>1116</v>
      </c>
      <c r="L227">
        <v>226</v>
      </c>
      <c r="M227">
        <v>74</v>
      </c>
      <c r="N227">
        <v>49</v>
      </c>
      <c r="O227" s="6">
        <v>45589</v>
      </c>
      <c r="P227">
        <v>10</v>
      </c>
    </row>
    <row r="228" spans="1:16" x14ac:dyDescent="0.25">
      <c r="A228">
        <v>227</v>
      </c>
      <c r="B228" t="s">
        <v>1117</v>
      </c>
      <c r="C228" t="s">
        <v>1118</v>
      </c>
      <c r="D228" t="s">
        <v>1119</v>
      </c>
      <c r="E228" t="s">
        <v>1120</v>
      </c>
      <c r="F228" t="s">
        <v>1121</v>
      </c>
      <c r="G228" t="s">
        <v>380</v>
      </c>
      <c r="L228">
        <v>227</v>
      </c>
      <c r="M228">
        <v>250</v>
      </c>
      <c r="N228">
        <v>48</v>
      </c>
      <c r="O228" s="6">
        <v>45241</v>
      </c>
      <c r="P228">
        <v>7</v>
      </c>
    </row>
    <row r="229" spans="1:16" x14ac:dyDescent="0.25">
      <c r="A229">
        <v>228</v>
      </c>
      <c r="B229" t="s">
        <v>444</v>
      </c>
      <c r="C229" t="s">
        <v>1122</v>
      </c>
      <c r="D229" t="s">
        <v>1123</v>
      </c>
      <c r="E229" t="s">
        <v>1124</v>
      </c>
      <c r="F229" t="s">
        <v>1125</v>
      </c>
      <c r="G229" t="s">
        <v>403</v>
      </c>
      <c r="L229">
        <v>228</v>
      </c>
      <c r="M229">
        <v>253</v>
      </c>
      <c r="N229">
        <v>2</v>
      </c>
      <c r="O229" s="6">
        <v>45436</v>
      </c>
      <c r="P229">
        <v>10</v>
      </c>
    </row>
    <row r="230" spans="1:16" x14ac:dyDescent="0.25">
      <c r="A230">
        <v>229</v>
      </c>
      <c r="B230" t="s">
        <v>173</v>
      </c>
      <c r="C230" t="s">
        <v>1126</v>
      </c>
      <c r="D230" t="s">
        <v>1127</v>
      </c>
      <c r="E230" t="s">
        <v>1128</v>
      </c>
      <c r="F230" t="s">
        <v>1129</v>
      </c>
      <c r="G230" t="s">
        <v>172</v>
      </c>
      <c r="L230">
        <v>229</v>
      </c>
      <c r="M230">
        <v>382</v>
      </c>
      <c r="N230">
        <v>9</v>
      </c>
      <c r="O230" s="6">
        <v>45083</v>
      </c>
      <c r="P230">
        <v>2</v>
      </c>
    </row>
    <row r="231" spans="1:16" x14ac:dyDescent="0.25">
      <c r="A231">
        <v>230</v>
      </c>
      <c r="B231" t="s">
        <v>1130</v>
      </c>
      <c r="C231" t="s">
        <v>95</v>
      </c>
      <c r="D231" t="s">
        <v>1131</v>
      </c>
      <c r="E231" t="s">
        <v>1132</v>
      </c>
      <c r="F231" t="s">
        <v>1133</v>
      </c>
      <c r="G231" t="s">
        <v>1134</v>
      </c>
      <c r="L231">
        <v>230</v>
      </c>
      <c r="M231">
        <v>5</v>
      </c>
      <c r="N231">
        <v>29</v>
      </c>
      <c r="O231" s="6">
        <v>45125</v>
      </c>
      <c r="P231">
        <v>7</v>
      </c>
    </row>
    <row r="232" spans="1:16" x14ac:dyDescent="0.25">
      <c r="A232">
        <v>231</v>
      </c>
      <c r="B232" t="s">
        <v>60</v>
      </c>
      <c r="C232" t="s">
        <v>1135</v>
      </c>
      <c r="D232" t="s">
        <v>1136</v>
      </c>
      <c r="E232" t="s">
        <v>1137</v>
      </c>
      <c r="F232" t="s">
        <v>1138</v>
      </c>
      <c r="G232" t="s">
        <v>1139</v>
      </c>
      <c r="L232">
        <v>231</v>
      </c>
      <c r="M232">
        <v>65</v>
      </c>
      <c r="N232">
        <v>22</v>
      </c>
      <c r="O232" s="6">
        <v>45340</v>
      </c>
      <c r="P232">
        <v>4</v>
      </c>
    </row>
    <row r="233" spans="1:16" x14ac:dyDescent="0.25">
      <c r="A233">
        <v>232</v>
      </c>
      <c r="B233" t="s">
        <v>289</v>
      </c>
      <c r="C233" t="s">
        <v>335</v>
      </c>
      <c r="D233" t="s">
        <v>1140</v>
      </c>
      <c r="E233" t="s">
        <v>1141</v>
      </c>
      <c r="F233" t="s">
        <v>1142</v>
      </c>
      <c r="G233" t="s">
        <v>225</v>
      </c>
      <c r="L233">
        <v>232</v>
      </c>
      <c r="M233">
        <v>432</v>
      </c>
      <c r="N233">
        <v>14</v>
      </c>
      <c r="O233" s="6">
        <v>45243</v>
      </c>
      <c r="P233">
        <v>7</v>
      </c>
    </row>
    <row r="234" spans="1:16" x14ac:dyDescent="0.25">
      <c r="A234">
        <v>233</v>
      </c>
      <c r="B234" t="s">
        <v>30</v>
      </c>
      <c r="C234" t="s">
        <v>37</v>
      </c>
      <c r="D234" t="s">
        <v>1143</v>
      </c>
      <c r="E234" t="s">
        <v>1144</v>
      </c>
      <c r="F234" t="s">
        <v>1145</v>
      </c>
      <c r="G234" t="s">
        <v>1146</v>
      </c>
      <c r="L234">
        <v>233</v>
      </c>
      <c r="M234">
        <v>74</v>
      </c>
      <c r="N234">
        <v>28</v>
      </c>
      <c r="O234" s="6">
        <v>45208</v>
      </c>
      <c r="P234">
        <v>1</v>
      </c>
    </row>
    <row r="235" spans="1:16" x14ac:dyDescent="0.25">
      <c r="A235">
        <v>234</v>
      </c>
      <c r="B235" t="s">
        <v>179</v>
      </c>
      <c r="C235" t="s">
        <v>1147</v>
      </c>
      <c r="D235" t="s">
        <v>1148</v>
      </c>
      <c r="E235" t="s">
        <v>1149</v>
      </c>
      <c r="F235" t="s">
        <v>1150</v>
      </c>
      <c r="G235" t="s">
        <v>940</v>
      </c>
      <c r="L235">
        <v>234</v>
      </c>
      <c r="M235">
        <v>231</v>
      </c>
      <c r="N235">
        <v>14</v>
      </c>
      <c r="O235" s="6">
        <v>45059</v>
      </c>
      <c r="P235">
        <v>6</v>
      </c>
    </row>
    <row r="236" spans="1:16" x14ac:dyDescent="0.25">
      <c r="A236">
        <v>235</v>
      </c>
      <c r="B236" t="s">
        <v>829</v>
      </c>
      <c r="C236" t="s">
        <v>1151</v>
      </c>
      <c r="D236" t="s">
        <v>1152</v>
      </c>
      <c r="E236" t="s">
        <v>1153</v>
      </c>
      <c r="F236" t="s">
        <v>1154</v>
      </c>
      <c r="G236" t="s">
        <v>1155</v>
      </c>
      <c r="L236">
        <v>235</v>
      </c>
      <c r="M236">
        <v>204</v>
      </c>
      <c r="N236">
        <v>4</v>
      </c>
      <c r="O236" s="6">
        <v>45537</v>
      </c>
      <c r="P236">
        <v>2</v>
      </c>
    </row>
    <row r="237" spans="1:16" x14ac:dyDescent="0.25">
      <c r="A237">
        <v>236</v>
      </c>
      <c r="B237" t="s">
        <v>313</v>
      </c>
      <c r="C237" t="s">
        <v>1156</v>
      </c>
      <c r="D237" t="s">
        <v>1157</v>
      </c>
      <c r="E237" t="s">
        <v>1158</v>
      </c>
      <c r="F237" t="s">
        <v>1159</v>
      </c>
      <c r="G237" t="s">
        <v>1160</v>
      </c>
      <c r="L237">
        <v>236</v>
      </c>
      <c r="M237">
        <v>137</v>
      </c>
      <c r="N237">
        <v>2</v>
      </c>
      <c r="O237" s="6">
        <v>45487</v>
      </c>
      <c r="P237">
        <v>1</v>
      </c>
    </row>
    <row r="238" spans="1:16" x14ac:dyDescent="0.25">
      <c r="A238">
        <v>237</v>
      </c>
      <c r="B238" t="s">
        <v>120</v>
      </c>
      <c r="C238" t="s">
        <v>927</v>
      </c>
      <c r="D238" t="s">
        <v>1161</v>
      </c>
      <c r="E238" t="s">
        <v>2215</v>
      </c>
      <c r="F238" t="s">
        <v>1162</v>
      </c>
      <c r="G238" t="s">
        <v>500</v>
      </c>
      <c r="L238">
        <v>237</v>
      </c>
      <c r="M238">
        <v>119</v>
      </c>
      <c r="N238">
        <v>12</v>
      </c>
      <c r="O238" s="6">
        <v>45505</v>
      </c>
      <c r="P238">
        <v>4</v>
      </c>
    </row>
    <row r="239" spans="1:16" x14ac:dyDescent="0.25">
      <c r="A239">
        <v>238</v>
      </c>
      <c r="B239" t="s">
        <v>167</v>
      </c>
      <c r="C239" t="s">
        <v>245</v>
      </c>
      <c r="D239" t="s">
        <v>1163</v>
      </c>
      <c r="E239" t="s">
        <v>1164</v>
      </c>
      <c r="F239" t="s">
        <v>1165</v>
      </c>
      <c r="G239" t="s">
        <v>1166</v>
      </c>
      <c r="L239">
        <v>238</v>
      </c>
      <c r="M239">
        <v>339</v>
      </c>
      <c r="N239">
        <v>34</v>
      </c>
      <c r="O239" s="6">
        <v>45460</v>
      </c>
      <c r="P239">
        <v>7</v>
      </c>
    </row>
    <row r="240" spans="1:16" x14ac:dyDescent="0.25">
      <c r="A240">
        <v>239</v>
      </c>
      <c r="B240" t="s">
        <v>760</v>
      </c>
      <c r="C240" t="s">
        <v>421</v>
      </c>
      <c r="D240" t="s">
        <v>1167</v>
      </c>
      <c r="E240" t="s">
        <v>1168</v>
      </c>
      <c r="F240" t="s">
        <v>1169</v>
      </c>
      <c r="G240" t="s">
        <v>1170</v>
      </c>
      <c r="L240">
        <v>239</v>
      </c>
      <c r="M240">
        <v>249</v>
      </c>
      <c r="N240">
        <v>45</v>
      </c>
      <c r="O240" s="6">
        <v>45148</v>
      </c>
      <c r="P240">
        <v>2</v>
      </c>
    </row>
    <row r="241" spans="1:16" x14ac:dyDescent="0.25">
      <c r="A241">
        <v>240</v>
      </c>
      <c r="B241" t="s">
        <v>632</v>
      </c>
      <c r="C241" t="s">
        <v>1171</v>
      </c>
      <c r="D241" t="s">
        <v>1172</v>
      </c>
      <c r="E241" t="s">
        <v>1173</v>
      </c>
      <c r="F241" t="s">
        <v>1174</v>
      </c>
      <c r="G241" t="s">
        <v>1175</v>
      </c>
      <c r="L241">
        <v>240</v>
      </c>
      <c r="M241">
        <v>488</v>
      </c>
      <c r="N241">
        <v>7</v>
      </c>
      <c r="O241" s="6">
        <v>45285</v>
      </c>
      <c r="P241">
        <v>9</v>
      </c>
    </row>
    <row r="242" spans="1:16" x14ac:dyDescent="0.25">
      <c r="A242">
        <v>241</v>
      </c>
      <c r="B242" t="s">
        <v>739</v>
      </c>
      <c r="C242" t="s">
        <v>1176</v>
      </c>
      <c r="D242" t="s">
        <v>1177</v>
      </c>
      <c r="E242" t="s">
        <v>2216</v>
      </c>
      <c r="F242" t="s">
        <v>1178</v>
      </c>
      <c r="G242" t="s">
        <v>588</v>
      </c>
      <c r="L242">
        <v>241</v>
      </c>
      <c r="M242">
        <v>344</v>
      </c>
      <c r="N242">
        <v>40</v>
      </c>
      <c r="O242" s="6">
        <v>45387</v>
      </c>
      <c r="P242">
        <v>10</v>
      </c>
    </row>
    <row r="243" spans="1:16" x14ac:dyDescent="0.25">
      <c r="A243">
        <v>242</v>
      </c>
      <c r="B243" t="s">
        <v>1030</v>
      </c>
      <c r="C243" t="s">
        <v>329</v>
      </c>
      <c r="D243" t="s">
        <v>1179</v>
      </c>
      <c r="E243" t="s">
        <v>1180</v>
      </c>
      <c r="F243" t="s">
        <v>1181</v>
      </c>
      <c r="G243" t="s">
        <v>1182</v>
      </c>
      <c r="L243">
        <v>242</v>
      </c>
      <c r="M243">
        <v>374</v>
      </c>
      <c r="N243">
        <v>35</v>
      </c>
      <c r="O243" s="6">
        <v>45674</v>
      </c>
      <c r="P243">
        <v>3</v>
      </c>
    </row>
    <row r="244" spans="1:16" x14ac:dyDescent="0.25">
      <c r="A244">
        <v>243</v>
      </c>
      <c r="B244" t="s">
        <v>84</v>
      </c>
      <c r="C244" t="s">
        <v>1183</v>
      </c>
      <c r="D244" t="s">
        <v>1184</v>
      </c>
      <c r="E244" t="s">
        <v>1185</v>
      </c>
      <c r="F244" t="s">
        <v>1186</v>
      </c>
      <c r="G244" t="s">
        <v>237</v>
      </c>
      <c r="L244">
        <v>243</v>
      </c>
      <c r="M244">
        <v>202</v>
      </c>
      <c r="N244">
        <v>21</v>
      </c>
      <c r="O244" s="6">
        <v>45750</v>
      </c>
      <c r="P244">
        <v>7</v>
      </c>
    </row>
    <row r="245" spans="1:16" x14ac:dyDescent="0.25">
      <c r="A245">
        <v>244</v>
      </c>
      <c r="B245" t="s">
        <v>604</v>
      </c>
      <c r="C245" t="s">
        <v>1187</v>
      </c>
      <c r="D245" t="s">
        <v>1188</v>
      </c>
      <c r="E245" t="s">
        <v>1189</v>
      </c>
      <c r="F245" t="s">
        <v>1190</v>
      </c>
      <c r="G245" t="s">
        <v>922</v>
      </c>
      <c r="L245">
        <v>244</v>
      </c>
      <c r="M245">
        <v>454</v>
      </c>
      <c r="N245">
        <v>17</v>
      </c>
      <c r="O245" s="6">
        <v>45293</v>
      </c>
      <c r="P245">
        <v>4</v>
      </c>
    </row>
    <row r="246" spans="1:16" x14ac:dyDescent="0.25">
      <c r="A246">
        <v>245</v>
      </c>
      <c r="B246" t="s">
        <v>112</v>
      </c>
      <c r="C246" t="s">
        <v>19</v>
      </c>
      <c r="D246" t="s">
        <v>1191</v>
      </c>
      <c r="E246" t="s">
        <v>1192</v>
      </c>
      <c r="F246" t="s">
        <v>1193</v>
      </c>
      <c r="G246" t="s">
        <v>1194</v>
      </c>
      <c r="L246">
        <v>245</v>
      </c>
      <c r="M246">
        <v>330</v>
      </c>
      <c r="N246">
        <v>12</v>
      </c>
      <c r="O246" s="6">
        <v>45342</v>
      </c>
      <c r="P246">
        <v>2</v>
      </c>
    </row>
    <row r="247" spans="1:16" x14ac:dyDescent="0.25">
      <c r="A247">
        <v>246</v>
      </c>
      <c r="B247" t="s">
        <v>754</v>
      </c>
      <c r="C247" t="s">
        <v>25</v>
      </c>
      <c r="D247" t="s">
        <v>1195</v>
      </c>
      <c r="E247" t="s">
        <v>2217</v>
      </c>
      <c r="F247" t="s">
        <v>1196</v>
      </c>
      <c r="G247" t="s">
        <v>99</v>
      </c>
      <c r="L247">
        <v>246</v>
      </c>
      <c r="M247">
        <v>387</v>
      </c>
      <c r="N247">
        <v>10</v>
      </c>
      <c r="O247" s="6">
        <v>45156</v>
      </c>
      <c r="P247">
        <v>8</v>
      </c>
    </row>
    <row r="248" spans="1:16" x14ac:dyDescent="0.25">
      <c r="A248">
        <v>247</v>
      </c>
      <c r="B248" t="s">
        <v>874</v>
      </c>
      <c r="C248" t="s">
        <v>1197</v>
      </c>
      <c r="D248" t="s">
        <v>1198</v>
      </c>
      <c r="E248" t="s">
        <v>1199</v>
      </c>
      <c r="F248" t="s">
        <v>1200</v>
      </c>
      <c r="G248" t="s">
        <v>1201</v>
      </c>
      <c r="L248">
        <v>247</v>
      </c>
      <c r="M248">
        <v>53</v>
      </c>
      <c r="N248">
        <v>8</v>
      </c>
      <c r="O248" s="6">
        <v>45195</v>
      </c>
      <c r="P248">
        <v>7</v>
      </c>
    </row>
    <row r="249" spans="1:16" x14ac:dyDescent="0.25">
      <c r="A249">
        <v>248</v>
      </c>
      <c r="B249" t="s">
        <v>120</v>
      </c>
      <c r="C249" t="s">
        <v>1202</v>
      </c>
      <c r="D249" t="s">
        <v>1203</v>
      </c>
      <c r="E249" t="s">
        <v>1204</v>
      </c>
      <c r="F249" t="s">
        <v>1205</v>
      </c>
      <c r="G249" t="s">
        <v>1206</v>
      </c>
      <c r="L249">
        <v>248</v>
      </c>
      <c r="M249">
        <v>472</v>
      </c>
      <c r="N249">
        <v>40</v>
      </c>
      <c r="O249" s="6">
        <v>45163</v>
      </c>
      <c r="P249">
        <v>4</v>
      </c>
    </row>
    <row r="250" spans="1:16" x14ac:dyDescent="0.25">
      <c r="A250">
        <v>249</v>
      </c>
      <c r="B250" t="s">
        <v>72</v>
      </c>
      <c r="C250" t="s">
        <v>79</v>
      </c>
      <c r="D250" t="s">
        <v>1207</v>
      </c>
      <c r="E250" t="s">
        <v>1208</v>
      </c>
      <c r="F250" t="s">
        <v>1209</v>
      </c>
      <c r="G250" t="s">
        <v>1103</v>
      </c>
      <c r="L250">
        <v>249</v>
      </c>
      <c r="M250">
        <v>92</v>
      </c>
      <c r="N250">
        <v>41</v>
      </c>
      <c r="O250" s="6">
        <v>45428</v>
      </c>
      <c r="P250">
        <v>5</v>
      </c>
    </row>
    <row r="251" spans="1:16" x14ac:dyDescent="0.25">
      <c r="A251">
        <v>250</v>
      </c>
      <c r="B251" t="s">
        <v>48</v>
      </c>
      <c r="C251" t="s">
        <v>565</v>
      </c>
      <c r="D251" t="s">
        <v>1210</v>
      </c>
      <c r="E251" t="s">
        <v>1211</v>
      </c>
      <c r="F251" t="s">
        <v>1212</v>
      </c>
      <c r="G251" t="s">
        <v>1213</v>
      </c>
      <c r="L251">
        <v>250</v>
      </c>
      <c r="M251">
        <v>249</v>
      </c>
      <c r="N251">
        <v>43</v>
      </c>
      <c r="O251" s="6">
        <v>45061</v>
      </c>
      <c r="P251">
        <v>9</v>
      </c>
    </row>
    <row r="252" spans="1:16" x14ac:dyDescent="0.25">
      <c r="A252">
        <v>251</v>
      </c>
      <c r="B252" t="s">
        <v>486</v>
      </c>
      <c r="C252" t="s">
        <v>987</v>
      </c>
      <c r="D252" t="s">
        <v>1214</v>
      </c>
      <c r="E252" t="s">
        <v>1215</v>
      </c>
      <c r="F252" t="s">
        <v>1216</v>
      </c>
      <c r="G252" t="s">
        <v>558</v>
      </c>
      <c r="L252">
        <v>251</v>
      </c>
      <c r="M252">
        <v>94</v>
      </c>
      <c r="N252">
        <v>36</v>
      </c>
      <c r="O252" s="6">
        <v>45362</v>
      </c>
      <c r="P252">
        <v>7</v>
      </c>
    </row>
    <row r="253" spans="1:16" x14ac:dyDescent="0.25">
      <c r="A253">
        <v>252</v>
      </c>
      <c r="B253" t="s">
        <v>754</v>
      </c>
      <c r="C253" t="s">
        <v>1217</v>
      </c>
      <c r="D253" t="s">
        <v>1218</v>
      </c>
      <c r="E253" t="s">
        <v>2218</v>
      </c>
      <c r="F253" t="s">
        <v>1219</v>
      </c>
      <c r="G253" t="s">
        <v>1220</v>
      </c>
      <c r="L253">
        <v>252</v>
      </c>
      <c r="M253">
        <v>440</v>
      </c>
      <c r="N253">
        <v>30</v>
      </c>
      <c r="O253" s="6">
        <v>45614</v>
      </c>
      <c r="P253">
        <v>3</v>
      </c>
    </row>
    <row r="254" spans="1:16" x14ac:dyDescent="0.25">
      <c r="A254">
        <v>253</v>
      </c>
      <c r="B254" t="s">
        <v>632</v>
      </c>
      <c r="C254" t="s">
        <v>883</v>
      </c>
      <c r="D254" t="s">
        <v>1221</v>
      </c>
      <c r="E254" t="s">
        <v>1222</v>
      </c>
      <c r="F254" t="s">
        <v>1223</v>
      </c>
      <c r="G254" t="s">
        <v>1224</v>
      </c>
      <c r="L254">
        <v>253</v>
      </c>
      <c r="M254">
        <v>335</v>
      </c>
      <c r="N254">
        <v>19</v>
      </c>
      <c r="O254" s="6">
        <v>45366</v>
      </c>
      <c r="P254">
        <v>10</v>
      </c>
    </row>
    <row r="255" spans="1:16" x14ac:dyDescent="0.25">
      <c r="A255">
        <v>254</v>
      </c>
      <c r="B255" t="s">
        <v>524</v>
      </c>
      <c r="C255" t="s">
        <v>457</v>
      </c>
      <c r="D255" t="s">
        <v>1225</v>
      </c>
      <c r="E255" t="s">
        <v>1226</v>
      </c>
      <c r="F255" t="s">
        <v>1227</v>
      </c>
      <c r="G255" t="s">
        <v>59</v>
      </c>
      <c r="L255">
        <v>254</v>
      </c>
      <c r="M255">
        <v>495</v>
      </c>
      <c r="N255">
        <v>16</v>
      </c>
      <c r="O255" s="6">
        <v>45149</v>
      </c>
      <c r="P255">
        <v>10</v>
      </c>
    </row>
    <row r="256" spans="1:16" x14ac:dyDescent="0.25">
      <c r="A256">
        <v>255</v>
      </c>
      <c r="B256" t="s">
        <v>1228</v>
      </c>
      <c r="C256" t="s">
        <v>804</v>
      </c>
      <c r="D256" t="s">
        <v>1229</v>
      </c>
      <c r="E256" t="s">
        <v>1230</v>
      </c>
      <c r="F256" t="s">
        <v>1231</v>
      </c>
      <c r="G256" t="s">
        <v>1070</v>
      </c>
      <c r="L256">
        <v>255</v>
      </c>
      <c r="M256">
        <v>476</v>
      </c>
      <c r="N256">
        <v>34</v>
      </c>
      <c r="O256" s="6">
        <v>45765</v>
      </c>
      <c r="P256">
        <v>3</v>
      </c>
    </row>
    <row r="257" spans="1:16" x14ac:dyDescent="0.25">
      <c r="A257">
        <v>256</v>
      </c>
      <c r="B257" t="s">
        <v>944</v>
      </c>
      <c r="C257" t="s">
        <v>1232</v>
      </c>
      <c r="D257" t="s">
        <v>1233</v>
      </c>
      <c r="E257" t="s">
        <v>1234</v>
      </c>
      <c r="F257" t="s">
        <v>1235</v>
      </c>
      <c r="G257" t="s">
        <v>1236</v>
      </c>
      <c r="L257">
        <v>256</v>
      </c>
      <c r="M257">
        <v>354</v>
      </c>
      <c r="N257">
        <v>46</v>
      </c>
      <c r="O257" s="6">
        <v>45465</v>
      </c>
      <c r="P257">
        <v>7</v>
      </c>
    </row>
    <row r="258" spans="1:16" x14ac:dyDescent="0.25">
      <c r="A258">
        <v>257</v>
      </c>
      <c r="B258" t="s">
        <v>501</v>
      </c>
      <c r="C258" t="s">
        <v>1237</v>
      </c>
      <c r="D258" t="s">
        <v>1238</v>
      </c>
      <c r="E258" t="s">
        <v>1239</v>
      </c>
      <c r="F258" t="s">
        <v>1240</v>
      </c>
      <c r="G258" t="s">
        <v>190</v>
      </c>
      <c r="L258">
        <v>257</v>
      </c>
      <c r="M258">
        <v>5</v>
      </c>
      <c r="N258">
        <v>35</v>
      </c>
      <c r="O258" s="6">
        <v>45447</v>
      </c>
      <c r="P258">
        <v>10</v>
      </c>
    </row>
    <row r="259" spans="1:16" x14ac:dyDescent="0.25">
      <c r="A259">
        <v>258</v>
      </c>
      <c r="B259" t="s">
        <v>1241</v>
      </c>
      <c r="C259" t="s">
        <v>1242</v>
      </c>
      <c r="D259" t="s">
        <v>1243</v>
      </c>
      <c r="E259" t="s">
        <v>1244</v>
      </c>
      <c r="F259" t="s">
        <v>1245</v>
      </c>
      <c r="G259" t="s">
        <v>1246</v>
      </c>
      <c r="L259">
        <v>258</v>
      </c>
      <c r="M259">
        <v>155</v>
      </c>
      <c r="N259">
        <v>40</v>
      </c>
      <c r="O259" s="6">
        <v>45287</v>
      </c>
      <c r="P259">
        <v>7</v>
      </c>
    </row>
    <row r="260" spans="1:16" x14ac:dyDescent="0.25">
      <c r="A260">
        <v>259</v>
      </c>
      <c r="B260" t="s">
        <v>272</v>
      </c>
      <c r="C260" t="s">
        <v>1247</v>
      </c>
      <c r="D260" t="s">
        <v>1248</v>
      </c>
      <c r="E260" t="s">
        <v>1249</v>
      </c>
      <c r="F260" t="s">
        <v>1250</v>
      </c>
      <c r="G260" t="s">
        <v>1160</v>
      </c>
      <c r="L260">
        <v>259</v>
      </c>
      <c r="M260">
        <v>241</v>
      </c>
      <c r="N260">
        <v>15</v>
      </c>
      <c r="O260" s="6">
        <v>45252</v>
      </c>
      <c r="P260">
        <v>6</v>
      </c>
    </row>
    <row r="261" spans="1:16" x14ac:dyDescent="0.25">
      <c r="A261">
        <v>260</v>
      </c>
      <c r="B261" t="s">
        <v>1251</v>
      </c>
      <c r="C261" t="s">
        <v>1252</v>
      </c>
      <c r="D261" t="s">
        <v>1253</v>
      </c>
      <c r="E261" t="s">
        <v>1254</v>
      </c>
      <c r="F261" t="s">
        <v>1255</v>
      </c>
      <c r="G261" t="s">
        <v>255</v>
      </c>
      <c r="L261">
        <v>260</v>
      </c>
      <c r="M261">
        <v>382</v>
      </c>
      <c r="N261">
        <v>14</v>
      </c>
      <c r="O261" s="6">
        <v>45541</v>
      </c>
      <c r="P261">
        <v>8</v>
      </c>
    </row>
    <row r="262" spans="1:16" x14ac:dyDescent="0.25">
      <c r="A262">
        <v>261</v>
      </c>
      <c r="B262" t="s">
        <v>112</v>
      </c>
      <c r="C262" t="s">
        <v>1256</v>
      </c>
      <c r="D262" t="s">
        <v>1257</v>
      </c>
      <c r="E262" t="s">
        <v>1258</v>
      </c>
      <c r="F262" t="s">
        <v>1259</v>
      </c>
      <c r="G262" t="s">
        <v>617</v>
      </c>
      <c r="L262">
        <v>261</v>
      </c>
      <c r="M262">
        <v>10</v>
      </c>
      <c r="N262">
        <v>11</v>
      </c>
      <c r="O262" s="6">
        <v>45308</v>
      </c>
      <c r="P262">
        <v>9</v>
      </c>
    </row>
    <row r="263" spans="1:16" x14ac:dyDescent="0.25">
      <c r="A263">
        <v>262</v>
      </c>
      <c r="B263" t="s">
        <v>1260</v>
      </c>
      <c r="C263" t="s">
        <v>150</v>
      </c>
      <c r="D263" t="s">
        <v>1261</v>
      </c>
      <c r="E263" t="s">
        <v>1262</v>
      </c>
      <c r="F263" t="s">
        <v>1263</v>
      </c>
      <c r="G263" t="s">
        <v>47</v>
      </c>
      <c r="L263">
        <v>262</v>
      </c>
      <c r="M263">
        <v>94</v>
      </c>
      <c r="N263">
        <v>34</v>
      </c>
      <c r="O263" s="6">
        <v>45339</v>
      </c>
      <c r="P263">
        <v>3</v>
      </c>
    </row>
    <row r="264" spans="1:16" x14ac:dyDescent="0.25">
      <c r="A264">
        <v>263</v>
      </c>
      <c r="B264" t="s">
        <v>1264</v>
      </c>
      <c r="C264" t="s">
        <v>1265</v>
      </c>
      <c r="D264" t="s">
        <v>1266</v>
      </c>
      <c r="E264" t="s">
        <v>1267</v>
      </c>
      <c r="F264" t="s">
        <v>1268</v>
      </c>
      <c r="G264" t="s">
        <v>1070</v>
      </c>
      <c r="L264">
        <v>263</v>
      </c>
      <c r="M264">
        <v>366</v>
      </c>
      <c r="N264">
        <v>4</v>
      </c>
      <c r="O264" s="6">
        <v>45497</v>
      </c>
      <c r="P264">
        <v>10</v>
      </c>
    </row>
    <row r="265" spans="1:16" x14ac:dyDescent="0.25">
      <c r="A265">
        <v>264</v>
      </c>
      <c r="B265" t="s">
        <v>289</v>
      </c>
      <c r="C265" t="s">
        <v>1269</v>
      </c>
      <c r="D265" t="s">
        <v>1270</v>
      </c>
      <c r="E265" t="s">
        <v>1271</v>
      </c>
      <c r="F265" t="s">
        <v>1272</v>
      </c>
      <c r="G265" t="s">
        <v>1273</v>
      </c>
      <c r="L265">
        <v>264</v>
      </c>
      <c r="M265">
        <v>12</v>
      </c>
      <c r="N265">
        <v>45</v>
      </c>
      <c r="O265" s="6">
        <v>45400</v>
      </c>
      <c r="P265">
        <v>5</v>
      </c>
    </row>
    <row r="266" spans="1:16" x14ac:dyDescent="0.25">
      <c r="A266">
        <v>265</v>
      </c>
      <c r="B266" t="s">
        <v>324</v>
      </c>
      <c r="C266" t="s">
        <v>79</v>
      </c>
      <c r="D266" t="s">
        <v>1274</v>
      </c>
      <c r="E266" t="s">
        <v>1275</v>
      </c>
      <c r="F266" t="s">
        <v>1276</v>
      </c>
      <c r="G266" t="s">
        <v>1277</v>
      </c>
      <c r="L266">
        <v>265</v>
      </c>
      <c r="M266">
        <v>115</v>
      </c>
      <c r="N266">
        <v>6</v>
      </c>
      <c r="O266" s="6">
        <v>45216</v>
      </c>
      <c r="P266">
        <v>8</v>
      </c>
    </row>
    <row r="267" spans="1:16" x14ac:dyDescent="0.25">
      <c r="A267">
        <v>266</v>
      </c>
      <c r="B267" t="s">
        <v>1278</v>
      </c>
      <c r="C267" t="s">
        <v>434</v>
      </c>
      <c r="D267" t="s">
        <v>1279</v>
      </c>
      <c r="E267" t="s">
        <v>1280</v>
      </c>
      <c r="F267" t="s">
        <v>1281</v>
      </c>
      <c r="G267" t="s">
        <v>1206</v>
      </c>
      <c r="L267">
        <v>266</v>
      </c>
      <c r="M267">
        <v>289</v>
      </c>
      <c r="N267">
        <v>12</v>
      </c>
      <c r="O267" s="6">
        <v>45682</v>
      </c>
      <c r="P267">
        <v>4</v>
      </c>
    </row>
    <row r="268" spans="1:16" x14ac:dyDescent="0.25">
      <c r="A268">
        <v>267</v>
      </c>
      <c r="B268" t="s">
        <v>1282</v>
      </c>
      <c r="C268" t="s">
        <v>1283</v>
      </c>
      <c r="D268" t="s">
        <v>1284</v>
      </c>
      <c r="E268" t="s">
        <v>2219</v>
      </c>
      <c r="F268" t="s">
        <v>1285</v>
      </c>
      <c r="G268" t="s">
        <v>463</v>
      </c>
      <c r="L268">
        <v>267</v>
      </c>
      <c r="M268">
        <v>363</v>
      </c>
      <c r="N268">
        <v>39</v>
      </c>
      <c r="O268" s="6">
        <v>45419</v>
      </c>
      <c r="P268">
        <v>10</v>
      </c>
    </row>
    <row r="269" spans="1:16" x14ac:dyDescent="0.25">
      <c r="A269">
        <v>268</v>
      </c>
      <c r="B269" t="s">
        <v>856</v>
      </c>
      <c r="C269" t="s">
        <v>434</v>
      </c>
      <c r="D269" t="s">
        <v>1286</v>
      </c>
      <c r="E269" t="s">
        <v>1287</v>
      </c>
      <c r="F269" t="s">
        <v>1288</v>
      </c>
      <c r="G269" t="s">
        <v>1289</v>
      </c>
      <c r="L269">
        <v>268</v>
      </c>
      <c r="M269">
        <v>190</v>
      </c>
      <c r="N269">
        <v>5</v>
      </c>
      <c r="O269" s="6">
        <v>45173</v>
      </c>
      <c r="P269">
        <v>2</v>
      </c>
    </row>
    <row r="270" spans="1:16" x14ac:dyDescent="0.25">
      <c r="A270">
        <v>269</v>
      </c>
      <c r="B270" t="s">
        <v>754</v>
      </c>
      <c r="C270" t="s">
        <v>1290</v>
      </c>
      <c r="D270" t="s">
        <v>1291</v>
      </c>
      <c r="E270" t="s">
        <v>1292</v>
      </c>
      <c r="F270" t="s">
        <v>1293</v>
      </c>
      <c r="G270" t="s">
        <v>131</v>
      </c>
      <c r="L270">
        <v>269</v>
      </c>
      <c r="M270">
        <v>415</v>
      </c>
      <c r="N270">
        <v>47</v>
      </c>
      <c r="O270" s="6">
        <v>45645</v>
      </c>
      <c r="P270">
        <v>5</v>
      </c>
    </row>
    <row r="271" spans="1:16" x14ac:dyDescent="0.25">
      <c r="A271">
        <v>270</v>
      </c>
      <c r="B271" t="s">
        <v>346</v>
      </c>
      <c r="C271" t="s">
        <v>1294</v>
      </c>
      <c r="D271" t="s">
        <v>1295</v>
      </c>
      <c r="E271" t="s">
        <v>2220</v>
      </c>
      <c r="F271" t="s">
        <v>1296</v>
      </c>
      <c r="G271" t="s">
        <v>1160</v>
      </c>
      <c r="L271">
        <v>270</v>
      </c>
      <c r="M271">
        <v>472</v>
      </c>
      <c r="N271">
        <v>43</v>
      </c>
      <c r="O271" s="6">
        <v>45377</v>
      </c>
      <c r="P271">
        <v>6</v>
      </c>
    </row>
    <row r="272" spans="1:16" x14ac:dyDescent="0.25">
      <c r="A272">
        <v>271</v>
      </c>
      <c r="B272" t="s">
        <v>381</v>
      </c>
      <c r="C272" t="s">
        <v>1297</v>
      </c>
      <c r="D272" t="s">
        <v>1298</v>
      </c>
      <c r="E272" t="s">
        <v>2221</v>
      </c>
      <c r="F272" t="s">
        <v>1299</v>
      </c>
      <c r="G272" t="s">
        <v>1300</v>
      </c>
      <c r="L272">
        <v>271</v>
      </c>
      <c r="M272">
        <v>436</v>
      </c>
      <c r="N272">
        <v>50</v>
      </c>
      <c r="O272" s="6">
        <v>45303</v>
      </c>
      <c r="P272">
        <v>4</v>
      </c>
    </row>
    <row r="273" spans="1:16" x14ac:dyDescent="0.25">
      <c r="A273">
        <v>272</v>
      </c>
      <c r="B273" t="s">
        <v>1301</v>
      </c>
      <c r="C273" t="s">
        <v>1302</v>
      </c>
      <c r="D273" t="s">
        <v>1303</v>
      </c>
      <c r="E273" t="s">
        <v>1304</v>
      </c>
      <c r="F273" t="s">
        <v>1305</v>
      </c>
      <c r="G273" t="s">
        <v>1306</v>
      </c>
      <c r="L273">
        <v>272</v>
      </c>
      <c r="M273">
        <v>99</v>
      </c>
      <c r="N273">
        <v>46</v>
      </c>
      <c r="O273" s="6">
        <v>45197</v>
      </c>
      <c r="P273">
        <v>4</v>
      </c>
    </row>
    <row r="274" spans="1:16" x14ac:dyDescent="0.25">
      <c r="A274">
        <v>273</v>
      </c>
      <c r="B274" t="s">
        <v>589</v>
      </c>
      <c r="C274" t="s">
        <v>1307</v>
      </c>
      <c r="D274" t="s">
        <v>1308</v>
      </c>
      <c r="E274" t="s">
        <v>2222</v>
      </c>
      <c r="F274" t="s">
        <v>1309</v>
      </c>
      <c r="G274" t="s">
        <v>948</v>
      </c>
      <c r="L274">
        <v>273</v>
      </c>
      <c r="M274">
        <v>28</v>
      </c>
      <c r="N274">
        <v>25</v>
      </c>
      <c r="O274" s="6">
        <v>45747</v>
      </c>
      <c r="P274">
        <v>2</v>
      </c>
    </row>
    <row r="275" spans="1:16" x14ac:dyDescent="0.25">
      <c r="A275">
        <v>274</v>
      </c>
      <c r="B275" t="s">
        <v>1310</v>
      </c>
      <c r="C275" t="s">
        <v>1058</v>
      </c>
      <c r="D275" t="s">
        <v>1311</v>
      </c>
      <c r="E275" t="s">
        <v>1312</v>
      </c>
      <c r="F275" t="s">
        <v>1313</v>
      </c>
      <c r="G275" t="s">
        <v>125</v>
      </c>
      <c r="L275">
        <v>274</v>
      </c>
      <c r="M275">
        <v>211</v>
      </c>
      <c r="N275">
        <v>33</v>
      </c>
      <c r="O275" s="6">
        <v>45346</v>
      </c>
      <c r="P275">
        <v>7</v>
      </c>
    </row>
    <row r="276" spans="1:16" x14ac:dyDescent="0.25">
      <c r="A276">
        <v>275</v>
      </c>
      <c r="B276" t="s">
        <v>1314</v>
      </c>
      <c r="C276" t="s">
        <v>1315</v>
      </c>
      <c r="D276" t="s">
        <v>1316</v>
      </c>
      <c r="E276" t="s">
        <v>1317</v>
      </c>
      <c r="F276" t="s">
        <v>1318</v>
      </c>
      <c r="G276" t="s">
        <v>318</v>
      </c>
      <c r="L276">
        <v>275</v>
      </c>
      <c r="M276">
        <v>366</v>
      </c>
      <c r="N276">
        <v>49</v>
      </c>
      <c r="O276" s="6">
        <v>45185</v>
      </c>
      <c r="P276">
        <v>3</v>
      </c>
    </row>
    <row r="277" spans="1:16" x14ac:dyDescent="0.25">
      <c r="A277">
        <v>276</v>
      </c>
      <c r="B277" t="s">
        <v>1319</v>
      </c>
      <c r="C277" t="s">
        <v>1320</v>
      </c>
      <c r="D277" t="s">
        <v>1321</v>
      </c>
      <c r="E277" t="s">
        <v>2223</v>
      </c>
      <c r="F277" t="s">
        <v>1322</v>
      </c>
      <c r="G277" t="s">
        <v>553</v>
      </c>
      <c r="L277">
        <v>276</v>
      </c>
      <c r="M277">
        <v>389</v>
      </c>
      <c r="N277">
        <v>5</v>
      </c>
      <c r="O277" s="6">
        <v>45666</v>
      </c>
      <c r="P277">
        <v>9</v>
      </c>
    </row>
    <row r="278" spans="1:16" x14ac:dyDescent="0.25">
      <c r="A278">
        <v>277</v>
      </c>
      <c r="B278" t="s">
        <v>1323</v>
      </c>
      <c r="C278" t="s">
        <v>1324</v>
      </c>
      <c r="D278" t="s">
        <v>1325</v>
      </c>
      <c r="E278" t="s">
        <v>1326</v>
      </c>
      <c r="F278" t="s">
        <v>1327</v>
      </c>
      <c r="G278" t="s">
        <v>1328</v>
      </c>
      <c r="L278">
        <v>277</v>
      </c>
      <c r="M278">
        <v>292</v>
      </c>
      <c r="N278">
        <v>39</v>
      </c>
      <c r="O278" s="6">
        <v>45641</v>
      </c>
      <c r="P278">
        <v>10</v>
      </c>
    </row>
    <row r="279" spans="1:16" x14ac:dyDescent="0.25">
      <c r="A279">
        <v>278</v>
      </c>
      <c r="B279" t="s">
        <v>226</v>
      </c>
      <c r="C279" t="s">
        <v>37</v>
      </c>
      <c r="D279" t="s">
        <v>1329</v>
      </c>
      <c r="E279" t="s">
        <v>2224</v>
      </c>
      <c r="F279" t="s">
        <v>1330</v>
      </c>
      <c r="G279" t="s">
        <v>438</v>
      </c>
      <c r="L279">
        <v>278</v>
      </c>
      <c r="M279">
        <v>90</v>
      </c>
      <c r="N279">
        <v>40</v>
      </c>
      <c r="O279" s="6">
        <v>45309</v>
      </c>
      <c r="P279">
        <v>4</v>
      </c>
    </row>
    <row r="280" spans="1:16" x14ac:dyDescent="0.25">
      <c r="A280">
        <v>279</v>
      </c>
      <c r="B280" t="s">
        <v>583</v>
      </c>
      <c r="C280" t="s">
        <v>477</v>
      </c>
      <c r="D280" t="s">
        <v>1331</v>
      </c>
      <c r="E280" t="s">
        <v>1332</v>
      </c>
      <c r="F280" t="s">
        <v>1200</v>
      </c>
      <c r="G280" t="s">
        <v>1062</v>
      </c>
      <c r="L280">
        <v>279</v>
      </c>
      <c r="M280">
        <v>125</v>
      </c>
      <c r="N280">
        <v>2</v>
      </c>
      <c r="O280" s="6">
        <v>45224</v>
      </c>
      <c r="P280">
        <v>5</v>
      </c>
    </row>
    <row r="281" spans="1:16" x14ac:dyDescent="0.25">
      <c r="A281">
        <v>280</v>
      </c>
      <c r="B281" t="s">
        <v>1333</v>
      </c>
      <c r="C281" t="s">
        <v>1334</v>
      </c>
      <c r="D281" t="s">
        <v>1335</v>
      </c>
      <c r="E281" t="s">
        <v>1336</v>
      </c>
      <c r="F281" t="s">
        <v>1337</v>
      </c>
      <c r="G281" t="s">
        <v>575</v>
      </c>
      <c r="L281">
        <v>280</v>
      </c>
      <c r="M281">
        <v>385</v>
      </c>
      <c r="N281">
        <v>48</v>
      </c>
      <c r="O281" s="6">
        <v>45510</v>
      </c>
      <c r="P281">
        <v>7</v>
      </c>
    </row>
    <row r="282" spans="1:16" x14ac:dyDescent="0.25">
      <c r="A282">
        <v>281</v>
      </c>
      <c r="B282" t="s">
        <v>754</v>
      </c>
      <c r="C282" t="s">
        <v>1338</v>
      </c>
      <c r="D282" t="s">
        <v>1339</v>
      </c>
      <c r="E282" t="s">
        <v>1340</v>
      </c>
      <c r="F282" t="s">
        <v>1341</v>
      </c>
      <c r="G282" t="s">
        <v>1342</v>
      </c>
      <c r="L282">
        <v>281</v>
      </c>
      <c r="M282">
        <v>334</v>
      </c>
      <c r="N282">
        <v>4</v>
      </c>
      <c r="O282" s="6">
        <v>45316</v>
      </c>
      <c r="P282">
        <v>5</v>
      </c>
    </row>
    <row r="283" spans="1:16" x14ac:dyDescent="0.25">
      <c r="A283">
        <v>282</v>
      </c>
      <c r="B283" t="s">
        <v>739</v>
      </c>
      <c r="C283" t="s">
        <v>1343</v>
      </c>
      <c r="D283" t="s">
        <v>1344</v>
      </c>
      <c r="E283" t="s">
        <v>2225</v>
      </c>
      <c r="F283" t="s">
        <v>1345</v>
      </c>
      <c r="G283" t="s">
        <v>726</v>
      </c>
      <c r="L283">
        <v>282</v>
      </c>
      <c r="M283">
        <v>474</v>
      </c>
      <c r="N283">
        <v>48</v>
      </c>
      <c r="O283" s="6">
        <v>45503</v>
      </c>
      <c r="P283">
        <v>1</v>
      </c>
    </row>
    <row r="284" spans="1:16" x14ac:dyDescent="0.25">
      <c r="A284">
        <v>283</v>
      </c>
      <c r="B284" t="s">
        <v>1346</v>
      </c>
      <c r="C284" t="s">
        <v>1347</v>
      </c>
      <c r="D284" t="s">
        <v>1348</v>
      </c>
      <c r="E284" t="s">
        <v>1349</v>
      </c>
      <c r="F284" t="s">
        <v>1350</v>
      </c>
      <c r="G284" t="s">
        <v>1351</v>
      </c>
      <c r="L284">
        <v>283</v>
      </c>
      <c r="M284">
        <v>291</v>
      </c>
      <c r="N284">
        <v>1</v>
      </c>
      <c r="O284" s="6">
        <v>45652</v>
      </c>
      <c r="P284">
        <v>5</v>
      </c>
    </row>
    <row r="285" spans="1:16" x14ac:dyDescent="0.25">
      <c r="A285">
        <v>284</v>
      </c>
      <c r="B285" t="s">
        <v>132</v>
      </c>
      <c r="C285" t="s">
        <v>1352</v>
      </c>
      <c r="D285" t="s">
        <v>1353</v>
      </c>
      <c r="E285" t="s">
        <v>1354</v>
      </c>
      <c r="F285" t="s">
        <v>1355</v>
      </c>
      <c r="G285" t="s">
        <v>53</v>
      </c>
      <c r="L285">
        <v>284</v>
      </c>
      <c r="M285">
        <v>246</v>
      </c>
      <c r="N285">
        <v>11</v>
      </c>
      <c r="O285" s="6">
        <v>45483</v>
      </c>
      <c r="P285">
        <v>8</v>
      </c>
    </row>
    <row r="286" spans="1:16" x14ac:dyDescent="0.25">
      <c r="A286">
        <v>285</v>
      </c>
      <c r="B286" t="s">
        <v>1356</v>
      </c>
      <c r="C286" t="s">
        <v>95</v>
      </c>
      <c r="D286" t="s">
        <v>1357</v>
      </c>
      <c r="E286" t="s">
        <v>1358</v>
      </c>
      <c r="F286" t="s">
        <v>1359</v>
      </c>
      <c r="G286" t="s">
        <v>1360</v>
      </c>
      <c r="L286">
        <v>285</v>
      </c>
      <c r="M286">
        <v>32</v>
      </c>
      <c r="N286">
        <v>6</v>
      </c>
      <c r="O286" s="6">
        <v>45413</v>
      </c>
      <c r="P286">
        <v>5</v>
      </c>
    </row>
    <row r="287" spans="1:16" x14ac:dyDescent="0.25">
      <c r="A287">
        <v>286</v>
      </c>
      <c r="B287" t="s">
        <v>1361</v>
      </c>
      <c r="C287" t="s">
        <v>740</v>
      </c>
      <c r="D287" t="s">
        <v>1362</v>
      </c>
      <c r="E287" t="s">
        <v>1363</v>
      </c>
      <c r="F287" t="s">
        <v>1364</v>
      </c>
      <c r="G287" t="s">
        <v>1365</v>
      </c>
      <c r="L287">
        <v>286</v>
      </c>
      <c r="M287">
        <v>222</v>
      </c>
      <c r="N287">
        <v>15</v>
      </c>
      <c r="O287" s="6">
        <v>45701</v>
      </c>
      <c r="P287">
        <v>6</v>
      </c>
    </row>
    <row r="288" spans="1:16" x14ac:dyDescent="0.25">
      <c r="A288">
        <v>287</v>
      </c>
      <c r="B288" t="s">
        <v>1366</v>
      </c>
      <c r="C288" t="s">
        <v>1118</v>
      </c>
      <c r="D288" t="s">
        <v>1367</v>
      </c>
      <c r="E288" t="s">
        <v>1368</v>
      </c>
      <c r="F288" t="s">
        <v>1369</v>
      </c>
      <c r="G288" t="s">
        <v>783</v>
      </c>
      <c r="L288">
        <v>287</v>
      </c>
      <c r="M288">
        <v>405</v>
      </c>
      <c r="N288">
        <v>49</v>
      </c>
      <c r="O288" s="6">
        <v>45608</v>
      </c>
      <c r="P288">
        <v>1</v>
      </c>
    </row>
    <row r="289" spans="1:16" x14ac:dyDescent="0.25">
      <c r="A289">
        <v>288</v>
      </c>
      <c r="B289" t="s">
        <v>482</v>
      </c>
      <c r="C289" t="s">
        <v>1370</v>
      </c>
      <c r="D289" t="s">
        <v>1371</v>
      </c>
      <c r="E289" t="s">
        <v>1372</v>
      </c>
      <c r="F289" t="s">
        <v>1373</v>
      </c>
      <c r="G289" t="s">
        <v>35</v>
      </c>
      <c r="L289">
        <v>288</v>
      </c>
      <c r="M289">
        <v>332</v>
      </c>
      <c r="N289">
        <v>31</v>
      </c>
      <c r="O289" s="6">
        <v>45759</v>
      </c>
      <c r="P289">
        <v>10</v>
      </c>
    </row>
    <row r="290" spans="1:16" x14ac:dyDescent="0.25">
      <c r="A290">
        <v>289</v>
      </c>
      <c r="B290" t="s">
        <v>426</v>
      </c>
      <c r="C290" t="s">
        <v>1374</v>
      </c>
      <c r="D290" t="s">
        <v>1375</v>
      </c>
      <c r="E290" t="s">
        <v>1376</v>
      </c>
      <c r="F290" t="s">
        <v>1377</v>
      </c>
      <c r="G290" t="s">
        <v>1070</v>
      </c>
      <c r="L290">
        <v>289</v>
      </c>
      <c r="M290">
        <v>440</v>
      </c>
      <c r="N290">
        <v>36</v>
      </c>
      <c r="O290" s="6">
        <v>45702</v>
      </c>
      <c r="P290">
        <v>10</v>
      </c>
    </row>
    <row r="291" spans="1:16" x14ac:dyDescent="0.25">
      <c r="A291">
        <v>290</v>
      </c>
      <c r="B291" t="s">
        <v>754</v>
      </c>
      <c r="C291" t="s">
        <v>772</v>
      </c>
      <c r="D291" t="s">
        <v>1378</v>
      </c>
      <c r="E291" t="s">
        <v>1379</v>
      </c>
      <c r="F291" t="s">
        <v>1380</v>
      </c>
      <c r="G291" t="s">
        <v>1381</v>
      </c>
      <c r="L291">
        <v>290</v>
      </c>
      <c r="M291">
        <v>369</v>
      </c>
      <c r="N291">
        <v>23</v>
      </c>
      <c r="O291" s="6">
        <v>45042</v>
      </c>
      <c r="P291">
        <v>1</v>
      </c>
    </row>
    <row r="292" spans="1:16" x14ac:dyDescent="0.25">
      <c r="A292">
        <v>291</v>
      </c>
      <c r="B292" t="s">
        <v>1382</v>
      </c>
      <c r="C292" t="s">
        <v>1126</v>
      </c>
      <c r="D292" t="s">
        <v>1383</v>
      </c>
      <c r="E292" t="s">
        <v>2226</v>
      </c>
      <c r="F292" t="s">
        <v>1384</v>
      </c>
      <c r="G292" t="s">
        <v>1385</v>
      </c>
      <c r="L292">
        <v>291</v>
      </c>
      <c r="M292">
        <v>61</v>
      </c>
      <c r="N292">
        <v>37</v>
      </c>
      <c r="O292" s="6">
        <v>45134</v>
      </c>
      <c r="P292">
        <v>1</v>
      </c>
    </row>
    <row r="293" spans="1:16" x14ac:dyDescent="0.25">
      <c r="A293">
        <v>292</v>
      </c>
      <c r="B293" t="s">
        <v>120</v>
      </c>
      <c r="C293" t="s">
        <v>788</v>
      </c>
      <c r="D293" t="s">
        <v>1386</v>
      </c>
      <c r="E293" t="s">
        <v>1387</v>
      </c>
      <c r="F293" t="s">
        <v>1388</v>
      </c>
      <c r="G293" t="s">
        <v>1389</v>
      </c>
      <c r="L293">
        <v>292</v>
      </c>
      <c r="M293">
        <v>487</v>
      </c>
      <c r="N293">
        <v>37</v>
      </c>
      <c r="O293" s="6">
        <v>45465</v>
      </c>
      <c r="P293">
        <v>8</v>
      </c>
    </row>
    <row r="294" spans="1:16" x14ac:dyDescent="0.25">
      <c r="A294">
        <v>293</v>
      </c>
      <c r="B294" t="s">
        <v>1390</v>
      </c>
      <c r="C294" t="s">
        <v>904</v>
      </c>
      <c r="D294" t="s">
        <v>1391</v>
      </c>
      <c r="E294" t="s">
        <v>1392</v>
      </c>
      <c r="F294" t="s">
        <v>1393</v>
      </c>
      <c r="G294" t="s">
        <v>500</v>
      </c>
      <c r="L294">
        <v>293</v>
      </c>
      <c r="M294">
        <v>188</v>
      </c>
      <c r="N294">
        <v>28</v>
      </c>
      <c r="O294" s="6">
        <v>45659</v>
      </c>
      <c r="P294">
        <v>4</v>
      </c>
    </row>
    <row r="295" spans="1:16" x14ac:dyDescent="0.25">
      <c r="A295">
        <v>294</v>
      </c>
      <c r="B295" t="s">
        <v>60</v>
      </c>
      <c r="C295" t="s">
        <v>382</v>
      </c>
      <c r="D295" t="s">
        <v>1394</v>
      </c>
      <c r="E295" t="s">
        <v>1395</v>
      </c>
      <c r="F295" t="s">
        <v>1396</v>
      </c>
      <c r="G295" t="s">
        <v>732</v>
      </c>
      <c r="L295">
        <v>294</v>
      </c>
      <c r="M295">
        <v>137</v>
      </c>
      <c r="N295">
        <v>15</v>
      </c>
      <c r="O295" s="6">
        <v>45689</v>
      </c>
      <c r="P295">
        <v>7</v>
      </c>
    </row>
    <row r="296" spans="1:16" x14ac:dyDescent="0.25">
      <c r="A296">
        <v>295</v>
      </c>
      <c r="B296" t="s">
        <v>1397</v>
      </c>
      <c r="C296" t="s">
        <v>1398</v>
      </c>
      <c r="D296" t="s">
        <v>1399</v>
      </c>
      <c r="E296" t="s">
        <v>1400</v>
      </c>
      <c r="F296" t="s">
        <v>1401</v>
      </c>
      <c r="G296" t="s">
        <v>759</v>
      </c>
      <c r="L296">
        <v>295</v>
      </c>
      <c r="M296">
        <v>474</v>
      </c>
      <c r="N296">
        <v>30</v>
      </c>
      <c r="O296" s="6">
        <v>45290</v>
      </c>
      <c r="P296">
        <v>5</v>
      </c>
    </row>
    <row r="297" spans="1:16" x14ac:dyDescent="0.25">
      <c r="A297">
        <v>296</v>
      </c>
      <c r="B297" t="s">
        <v>559</v>
      </c>
      <c r="C297" t="s">
        <v>1402</v>
      </c>
      <c r="D297" t="s">
        <v>1403</v>
      </c>
      <c r="E297" t="s">
        <v>1404</v>
      </c>
      <c r="F297" t="s">
        <v>1405</v>
      </c>
      <c r="G297" t="s">
        <v>154</v>
      </c>
      <c r="L297">
        <v>296</v>
      </c>
      <c r="M297">
        <v>165</v>
      </c>
      <c r="N297">
        <v>29</v>
      </c>
      <c r="O297" s="6">
        <v>45259</v>
      </c>
      <c r="P297">
        <v>10</v>
      </c>
    </row>
    <row r="298" spans="1:16" x14ac:dyDescent="0.25">
      <c r="A298">
        <v>297</v>
      </c>
      <c r="B298" t="s">
        <v>1406</v>
      </c>
      <c r="C298" t="s">
        <v>43</v>
      </c>
      <c r="D298" t="s">
        <v>1407</v>
      </c>
      <c r="E298" t="s">
        <v>2227</v>
      </c>
      <c r="F298" t="s">
        <v>1408</v>
      </c>
      <c r="G298" t="s">
        <v>891</v>
      </c>
      <c r="L298">
        <v>297</v>
      </c>
      <c r="M298">
        <v>75</v>
      </c>
      <c r="N298">
        <v>6</v>
      </c>
      <c r="O298" s="6">
        <v>45690</v>
      </c>
      <c r="P298">
        <v>6</v>
      </c>
    </row>
    <row r="299" spans="1:16" x14ac:dyDescent="0.25">
      <c r="A299">
        <v>298</v>
      </c>
      <c r="B299" t="s">
        <v>1409</v>
      </c>
      <c r="C299" t="s">
        <v>421</v>
      </c>
      <c r="D299" t="s">
        <v>1410</v>
      </c>
      <c r="E299" t="s">
        <v>1411</v>
      </c>
      <c r="F299" t="s">
        <v>1412</v>
      </c>
      <c r="G299" t="s">
        <v>536</v>
      </c>
      <c r="L299">
        <v>298</v>
      </c>
      <c r="M299">
        <v>181</v>
      </c>
      <c r="N299">
        <v>6</v>
      </c>
      <c r="O299" s="6">
        <v>45056</v>
      </c>
      <c r="P299">
        <v>8</v>
      </c>
    </row>
    <row r="300" spans="1:16" x14ac:dyDescent="0.25">
      <c r="A300">
        <v>299</v>
      </c>
      <c r="B300" t="s">
        <v>1228</v>
      </c>
      <c r="C300" t="s">
        <v>866</v>
      </c>
      <c r="D300" t="s">
        <v>1413</v>
      </c>
      <c r="E300" t="s">
        <v>1414</v>
      </c>
      <c r="F300" t="s">
        <v>1415</v>
      </c>
      <c r="G300" t="s">
        <v>213</v>
      </c>
      <c r="L300">
        <v>299</v>
      </c>
      <c r="M300">
        <v>133</v>
      </c>
      <c r="N300">
        <v>16</v>
      </c>
      <c r="O300" s="6">
        <v>45319</v>
      </c>
      <c r="P300">
        <v>10</v>
      </c>
    </row>
    <row r="301" spans="1:16" x14ac:dyDescent="0.25">
      <c r="A301">
        <v>300</v>
      </c>
      <c r="B301" t="s">
        <v>760</v>
      </c>
      <c r="C301" t="s">
        <v>1416</v>
      </c>
      <c r="D301" t="s">
        <v>1417</v>
      </c>
      <c r="E301" t="s">
        <v>1418</v>
      </c>
      <c r="F301" t="s">
        <v>1419</v>
      </c>
      <c r="G301" t="s">
        <v>184</v>
      </c>
      <c r="L301">
        <v>300</v>
      </c>
      <c r="M301">
        <v>359</v>
      </c>
      <c r="N301">
        <v>11</v>
      </c>
      <c r="O301" s="6">
        <v>45265</v>
      </c>
      <c r="P301">
        <v>5</v>
      </c>
    </row>
    <row r="302" spans="1:16" x14ac:dyDescent="0.25">
      <c r="A302">
        <v>301</v>
      </c>
      <c r="B302" t="s">
        <v>289</v>
      </c>
      <c r="C302" t="s">
        <v>915</v>
      </c>
      <c r="D302" t="s">
        <v>1420</v>
      </c>
      <c r="E302" t="s">
        <v>1421</v>
      </c>
      <c r="F302" t="s">
        <v>1422</v>
      </c>
      <c r="G302" t="s">
        <v>1423</v>
      </c>
      <c r="L302">
        <v>301</v>
      </c>
      <c r="M302">
        <v>291</v>
      </c>
      <c r="N302">
        <v>11</v>
      </c>
      <c r="O302" s="6">
        <v>45756</v>
      </c>
      <c r="P302">
        <v>8</v>
      </c>
    </row>
    <row r="303" spans="1:16" x14ac:dyDescent="0.25">
      <c r="A303">
        <v>302</v>
      </c>
      <c r="B303" t="s">
        <v>1424</v>
      </c>
      <c r="C303" t="s">
        <v>233</v>
      </c>
      <c r="D303" t="s">
        <v>1425</v>
      </c>
      <c r="E303" t="s">
        <v>1426</v>
      </c>
      <c r="F303" t="s">
        <v>1427</v>
      </c>
      <c r="G303" t="s">
        <v>117</v>
      </c>
      <c r="L303">
        <v>302</v>
      </c>
      <c r="M303">
        <v>372</v>
      </c>
      <c r="N303">
        <v>43</v>
      </c>
      <c r="O303" s="6">
        <v>45378</v>
      </c>
      <c r="P303">
        <v>6</v>
      </c>
    </row>
    <row r="304" spans="1:16" x14ac:dyDescent="0.25">
      <c r="A304">
        <v>303</v>
      </c>
      <c r="B304" t="s">
        <v>1428</v>
      </c>
      <c r="C304" t="s">
        <v>261</v>
      </c>
      <c r="D304" t="s">
        <v>1429</v>
      </c>
      <c r="E304" t="s">
        <v>1430</v>
      </c>
      <c r="F304" t="s">
        <v>1431</v>
      </c>
      <c r="G304" t="s">
        <v>710</v>
      </c>
      <c r="L304">
        <v>303</v>
      </c>
      <c r="M304">
        <v>452</v>
      </c>
      <c r="N304">
        <v>29</v>
      </c>
      <c r="O304" s="6">
        <v>45619</v>
      </c>
      <c r="P304">
        <v>3</v>
      </c>
    </row>
    <row r="305" spans="1:16" x14ac:dyDescent="0.25">
      <c r="A305">
        <v>304</v>
      </c>
      <c r="B305" t="s">
        <v>874</v>
      </c>
      <c r="C305" t="s">
        <v>1432</v>
      </c>
      <c r="D305" t="s">
        <v>1433</v>
      </c>
      <c r="E305" t="s">
        <v>1434</v>
      </c>
      <c r="F305" t="s">
        <v>1435</v>
      </c>
      <c r="G305" t="s">
        <v>349</v>
      </c>
      <c r="L305">
        <v>304</v>
      </c>
      <c r="M305">
        <v>36</v>
      </c>
      <c r="N305">
        <v>39</v>
      </c>
      <c r="O305" s="6">
        <v>45075</v>
      </c>
      <c r="P305">
        <v>1</v>
      </c>
    </row>
    <row r="306" spans="1:16" x14ac:dyDescent="0.25">
      <c r="A306">
        <v>305</v>
      </c>
      <c r="B306" t="s">
        <v>155</v>
      </c>
      <c r="C306" t="s">
        <v>1436</v>
      </c>
      <c r="D306" t="s">
        <v>1437</v>
      </c>
      <c r="E306" t="s">
        <v>1438</v>
      </c>
      <c r="F306" t="s">
        <v>1439</v>
      </c>
      <c r="G306" t="s">
        <v>598</v>
      </c>
      <c r="L306">
        <v>305</v>
      </c>
      <c r="M306">
        <v>284</v>
      </c>
      <c r="N306">
        <v>22</v>
      </c>
      <c r="O306" s="6">
        <v>45510</v>
      </c>
      <c r="P306">
        <v>6</v>
      </c>
    </row>
    <row r="307" spans="1:16" x14ac:dyDescent="0.25">
      <c r="A307">
        <v>306</v>
      </c>
      <c r="B307" t="s">
        <v>1440</v>
      </c>
      <c r="C307" t="s">
        <v>1084</v>
      </c>
      <c r="D307" t="s">
        <v>1441</v>
      </c>
      <c r="E307" t="s">
        <v>1442</v>
      </c>
      <c r="F307" t="s">
        <v>1443</v>
      </c>
      <c r="G307" t="s">
        <v>564</v>
      </c>
      <c r="L307">
        <v>306</v>
      </c>
      <c r="M307">
        <v>70</v>
      </c>
      <c r="N307">
        <v>20</v>
      </c>
      <c r="O307" s="6">
        <v>45546</v>
      </c>
      <c r="P307">
        <v>6</v>
      </c>
    </row>
    <row r="308" spans="1:16" x14ac:dyDescent="0.25">
      <c r="A308">
        <v>307</v>
      </c>
      <c r="B308" t="s">
        <v>1444</v>
      </c>
      <c r="C308" t="s">
        <v>1445</v>
      </c>
      <c r="D308" t="s">
        <v>1446</v>
      </c>
      <c r="E308" t="s">
        <v>1447</v>
      </c>
      <c r="F308" t="s">
        <v>1448</v>
      </c>
      <c r="G308" t="s">
        <v>47</v>
      </c>
      <c r="L308">
        <v>307</v>
      </c>
      <c r="M308">
        <v>62</v>
      </c>
      <c r="N308">
        <v>12</v>
      </c>
      <c r="O308" s="6">
        <v>45555</v>
      </c>
      <c r="P308">
        <v>4</v>
      </c>
    </row>
    <row r="309" spans="1:16" x14ac:dyDescent="0.25">
      <c r="A309">
        <v>308</v>
      </c>
      <c r="B309" t="s">
        <v>829</v>
      </c>
      <c r="C309" t="s">
        <v>1449</v>
      </c>
      <c r="D309" t="s">
        <v>1450</v>
      </c>
      <c r="E309" t="s">
        <v>1451</v>
      </c>
      <c r="F309" t="s">
        <v>1452</v>
      </c>
      <c r="G309" t="s">
        <v>532</v>
      </c>
      <c r="L309">
        <v>308</v>
      </c>
      <c r="M309">
        <v>396</v>
      </c>
      <c r="N309">
        <v>7</v>
      </c>
      <c r="O309" s="6">
        <v>45721</v>
      </c>
      <c r="P309">
        <v>4</v>
      </c>
    </row>
    <row r="310" spans="1:16" x14ac:dyDescent="0.25">
      <c r="A310">
        <v>309</v>
      </c>
      <c r="B310" t="s">
        <v>289</v>
      </c>
      <c r="C310" t="s">
        <v>1453</v>
      </c>
      <c r="D310" t="s">
        <v>1454</v>
      </c>
      <c r="E310" t="s">
        <v>1455</v>
      </c>
      <c r="F310" t="s">
        <v>1456</v>
      </c>
      <c r="G310" t="s">
        <v>1015</v>
      </c>
      <c r="L310">
        <v>309</v>
      </c>
      <c r="M310">
        <v>319</v>
      </c>
      <c r="N310">
        <v>13</v>
      </c>
      <c r="O310" s="6">
        <v>45701</v>
      </c>
      <c r="P310">
        <v>1</v>
      </c>
    </row>
    <row r="311" spans="1:16" x14ac:dyDescent="0.25">
      <c r="A311">
        <v>310</v>
      </c>
      <c r="B311" t="s">
        <v>120</v>
      </c>
      <c r="C311" t="s">
        <v>434</v>
      </c>
      <c r="D311" t="s">
        <v>1457</v>
      </c>
      <c r="E311" t="s">
        <v>1458</v>
      </c>
      <c r="F311" t="s">
        <v>1459</v>
      </c>
      <c r="G311" t="s">
        <v>117</v>
      </c>
      <c r="L311">
        <v>310</v>
      </c>
      <c r="M311">
        <v>399</v>
      </c>
      <c r="N311">
        <v>2</v>
      </c>
      <c r="O311" s="6">
        <v>45140</v>
      </c>
      <c r="P311">
        <v>7</v>
      </c>
    </row>
    <row r="312" spans="1:16" x14ac:dyDescent="0.25">
      <c r="A312">
        <v>311</v>
      </c>
      <c r="B312" t="s">
        <v>94</v>
      </c>
      <c r="C312" t="s">
        <v>492</v>
      </c>
      <c r="D312" t="s">
        <v>1460</v>
      </c>
      <c r="E312" t="s">
        <v>1461</v>
      </c>
      <c r="F312" t="s">
        <v>1462</v>
      </c>
      <c r="G312" t="s">
        <v>1463</v>
      </c>
      <c r="L312">
        <v>311</v>
      </c>
      <c r="M312">
        <v>252</v>
      </c>
      <c r="N312">
        <v>44</v>
      </c>
      <c r="O312" s="6">
        <v>45323</v>
      </c>
      <c r="P312">
        <v>4</v>
      </c>
    </row>
    <row r="313" spans="1:16" x14ac:dyDescent="0.25">
      <c r="A313">
        <v>312</v>
      </c>
      <c r="B313" t="s">
        <v>132</v>
      </c>
      <c r="C313" t="s">
        <v>1187</v>
      </c>
      <c r="D313" t="s">
        <v>1464</v>
      </c>
      <c r="E313" t="s">
        <v>1465</v>
      </c>
      <c r="F313" t="s">
        <v>1466</v>
      </c>
      <c r="G313" t="s">
        <v>1246</v>
      </c>
      <c r="L313">
        <v>312</v>
      </c>
      <c r="M313">
        <v>353</v>
      </c>
      <c r="N313">
        <v>34</v>
      </c>
      <c r="O313" s="6">
        <v>45135</v>
      </c>
      <c r="P313">
        <v>5</v>
      </c>
    </row>
    <row r="314" spans="1:16" x14ac:dyDescent="0.25">
      <c r="A314">
        <v>313</v>
      </c>
      <c r="B314" t="s">
        <v>589</v>
      </c>
      <c r="C314" t="s">
        <v>1467</v>
      </c>
      <c r="D314" t="s">
        <v>1468</v>
      </c>
      <c r="E314" t="s">
        <v>1469</v>
      </c>
      <c r="F314" t="s">
        <v>1470</v>
      </c>
      <c r="G314" t="s">
        <v>328</v>
      </c>
      <c r="L314">
        <v>313</v>
      </c>
      <c r="M314">
        <v>4</v>
      </c>
      <c r="N314">
        <v>29</v>
      </c>
      <c r="O314" s="6">
        <v>45404</v>
      </c>
      <c r="P314">
        <v>1</v>
      </c>
    </row>
    <row r="315" spans="1:16" x14ac:dyDescent="0.25">
      <c r="A315">
        <v>314</v>
      </c>
      <c r="B315" t="s">
        <v>1471</v>
      </c>
      <c r="C315" t="s">
        <v>1472</v>
      </c>
      <c r="D315" t="s">
        <v>1473</v>
      </c>
      <c r="E315" t="s">
        <v>1474</v>
      </c>
      <c r="F315" t="s">
        <v>1475</v>
      </c>
      <c r="G315" t="s">
        <v>816</v>
      </c>
      <c r="L315">
        <v>314</v>
      </c>
      <c r="M315">
        <v>12</v>
      </c>
      <c r="N315">
        <v>30</v>
      </c>
      <c r="O315" s="6">
        <v>45488</v>
      </c>
      <c r="P315">
        <v>1</v>
      </c>
    </row>
    <row r="316" spans="1:16" x14ac:dyDescent="0.25">
      <c r="A316">
        <v>315</v>
      </c>
      <c r="B316" t="s">
        <v>559</v>
      </c>
      <c r="C316" t="s">
        <v>714</v>
      </c>
      <c r="D316" t="s">
        <v>1476</v>
      </c>
      <c r="E316" t="s">
        <v>1477</v>
      </c>
      <c r="F316" t="s">
        <v>1478</v>
      </c>
      <c r="G316" t="s">
        <v>1479</v>
      </c>
      <c r="L316">
        <v>315</v>
      </c>
      <c r="M316">
        <v>431</v>
      </c>
      <c r="N316">
        <v>31</v>
      </c>
      <c r="O316" s="6">
        <v>45444</v>
      </c>
      <c r="P316">
        <v>6</v>
      </c>
    </row>
    <row r="317" spans="1:16" x14ac:dyDescent="0.25">
      <c r="A317">
        <v>316</v>
      </c>
      <c r="B317" t="s">
        <v>84</v>
      </c>
      <c r="C317" t="s">
        <v>1480</v>
      </c>
      <c r="D317" t="s">
        <v>1481</v>
      </c>
      <c r="E317" t="s">
        <v>2228</v>
      </c>
      <c r="F317" t="s">
        <v>1482</v>
      </c>
      <c r="G317" t="s">
        <v>631</v>
      </c>
      <c r="L317">
        <v>316</v>
      </c>
      <c r="M317">
        <v>16</v>
      </c>
      <c r="N317">
        <v>27</v>
      </c>
      <c r="O317" s="6">
        <v>45320</v>
      </c>
      <c r="P317">
        <v>3</v>
      </c>
    </row>
    <row r="318" spans="1:16" x14ac:dyDescent="0.25">
      <c r="A318">
        <v>317</v>
      </c>
      <c r="B318" t="s">
        <v>1483</v>
      </c>
      <c r="C318" t="s">
        <v>1484</v>
      </c>
      <c r="D318" t="s">
        <v>1485</v>
      </c>
      <c r="E318" t="s">
        <v>1486</v>
      </c>
      <c r="F318" t="s">
        <v>1487</v>
      </c>
      <c r="G318" t="s">
        <v>1488</v>
      </c>
      <c r="L318">
        <v>317</v>
      </c>
      <c r="M318">
        <v>299</v>
      </c>
      <c r="N318">
        <v>28</v>
      </c>
      <c r="O318" s="6">
        <v>45217</v>
      </c>
      <c r="P318">
        <v>10</v>
      </c>
    </row>
    <row r="319" spans="1:16" x14ac:dyDescent="0.25">
      <c r="A319">
        <v>318</v>
      </c>
      <c r="B319" t="s">
        <v>1489</v>
      </c>
      <c r="C319" t="s">
        <v>1490</v>
      </c>
      <c r="D319" t="s">
        <v>1491</v>
      </c>
      <c r="E319" t="s">
        <v>1492</v>
      </c>
      <c r="F319" t="s">
        <v>1493</v>
      </c>
      <c r="G319" t="s">
        <v>1103</v>
      </c>
      <c r="L319">
        <v>318</v>
      </c>
      <c r="M319">
        <v>466</v>
      </c>
      <c r="N319">
        <v>16</v>
      </c>
      <c r="O319" s="6">
        <v>45124</v>
      </c>
      <c r="P319">
        <v>10</v>
      </c>
    </row>
    <row r="320" spans="1:16" x14ac:dyDescent="0.25">
      <c r="A320">
        <v>319</v>
      </c>
      <c r="B320" t="s">
        <v>1494</v>
      </c>
      <c r="C320" t="s">
        <v>107</v>
      </c>
      <c r="D320" t="s">
        <v>1495</v>
      </c>
      <c r="E320" t="s">
        <v>1496</v>
      </c>
      <c r="F320" t="s">
        <v>1497</v>
      </c>
      <c r="G320" t="s">
        <v>117</v>
      </c>
      <c r="L320">
        <v>319</v>
      </c>
      <c r="M320">
        <v>177</v>
      </c>
      <c r="N320">
        <v>16</v>
      </c>
      <c r="O320" s="6">
        <v>45156</v>
      </c>
      <c r="P320">
        <v>9</v>
      </c>
    </row>
    <row r="321" spans="1:16" x14ac:dyDescent="0.25">
      <c r="A321">
        <v>320</v>
      </c>
      <c r="B321" t="s">
        <v>1498</v>
      </c>
      <c r="C321" t="s">
        <v>492</v>
      </c>
      <c r="D321" t="s">
        <v>1499</v>
      </c>
      <c r="E321" t="s">
        <v>1500</v>
      </c>
      <c r="F321" t="s">
        <v>147</v>
      </c>
      <c r="G321" t="s">
        <v>759</v>
      </c>
      <c r="L321">
        <v>320</v>
      </c>
      <c r="M321">
        <v>56</v>
      </c>
      <c r="N321">
        <v>23</v>
      </c>
      <c r="O321" s="6">
        <v>45227</v>
      </c>
      <c r="P321">
        <v>10</v>
      </c>
    </row>
    <row r="322" spans="1:16" x14ac:dyDescent="0.25">
      <c r="A322">
        <v>321</v>
      </c>
      <c r="B322" t="s">
        <v>1501</v>
      </c>
      <c r="C322" t="s">
        <v>565</v>
      </c>
      <c r="D322" t="s">
        <v>1502</v>
      </c>
      <c r="E322" t="s">
        <v>1503</v>
      </c>
      <c r="F322" t="s">
        <v>1504</v>
      </c>
      <c r="G322" t="s">
        <v>914</v>
      </c>
      <c r="L322">
        <v>321</v>
      </c>
      <c r="M322">
        <v>57</v>
      </c>
      <c r="N322">
        <v>5</v>
      </c>
      <c r="O322" s="6">
        <v>45218</v>
      </c>
      <c r="P322">
        <v>5</v>
      </c>
    </row>
    <row r="323" spans="1:16" x14ac:dyDescent="0.25">
      <c r="A323">
        <v>322</v>
      </c>
      <c r="B323" t="s">
        <v>334</v>
      </c>
      <c r="C323" t="s">
        <v>1505</v>
      </c>
      <c r="D323" t="s">
        <v>1506</v>
      </c>
      <c r="E323" t="s">
        <v>1507</v>
      </c>
      <c r="F323" t="s">
        <v>1508</v>
      </c>
      <c r="G323" t="s">
        <v>433</v>
      </c>
      <c r="L323">
        <v>322</v>
      </c>
      <c r="M323">
        <v>303</v>
      </c>
      <c r="N323">
        <v>32</v>
      </c>
      <c r="O323" s="6">
        <v>45460</v>
      </c>
      <c r="P323">
        <v>7</v>
      </c>
    </row>
    <row r="324" spans="1:16" x14ac:dyDescent="0.25">
      <c r="A324">
        <v>323</v>
      </c>
      <c r="B324" t="s">
        <v>191</v>
      </c>
      <c r="C324" t="s">
        <v>320</v>
      </c>
      <c r="D324" t="s">
        <v>1509</v>
      </c>
      <c r="E324" t="s">
        <v>1510</v>
      </c>
      <c r="F324" t="s">
        <v>1511</v>
      </c>
      <c r="G324" t="s">
        <v>172</v>
      </c>
      <c r="L324">
        <v>323</v>
      </c>
      <c r="M324">
        <v>398</v>
      </c>
      <c r="N324">
        <v>19</v>
      </c>
      <c r="O324" s="6">
        <v>45664</v>
      </c>
      <c r="P324">
        <v>4</v>
      </c>
    </row>
    <row r="325" spans="1:16" x14ac:dyDescent="0.25">
      <c r="A325">
        <v>324</v>
      </c>
      <c r="B325" t="s">
        <v>299</v>
      </c>
      <c r="C325" t="s">
        <v>1310</v>
      </c>
      <c r="D325" t="s">
        <v>1512</v>
      </c>
      <c r="E325" t="s">
        <v>1513</v>
      </c>
      <c r="F325" t="s">
        <v>1514</v>
      </c>
      <c r="G325" t="s">
        <v>1515</v>
      </c>
      <c r="L325">
        <v>324</v>
      </c>
      <c r="M325">
        <v>404</v>
      </c>
      <c r="N325">
        <v>15</v>
      </c>
      <c r="O325" s="6">
        <v>45147</v>
      </c>
      <c r="P325">
        <v>7</v>
      </c>
    </row>
    <row r="326" spans="1:16" x14ac:dyDescent="0.25">
      <c r="A326">
        <v>325</v>
      </c>
      <c r="B326" t="s">
        <v>664</v>
      </c>
      <c r="C326" t="s">
        <v>1307</v>
      </c>
      <c r="D326" t="s">
        <v>1516</v>
      </c>
      <c r="E326" t="s">
        <v>1517</v>
      </c>
      <c r="F326" t="s">
        <v>1518</v>
      </c>
      <c r="G326" t="s">
        <v>870</v>
      </c>
      <c r="L326">
        <v>325</v>
      </c>
      <c r="M326">
        <v>357</v>
      </c>
      <c r="N326">
        <v>45</v>
      </c>
      <c r="O326" s="6">
        <v>45077</v>
      </c>
      <c r="P326">
        <v>7</v>
      </c>
    </row>
    <row r="327" spans="1:16" x14ac:dyDescent="0.25">
      <c r="A327">
        <v>326</v>
      </c>
      <c r="B327" t="s">
        <v>1519</v>
      </c>
      <c r="C327" t="s">
        <v>410</v>
      </c>
      <c r="D327" t="s">
        <v>1520</v>
      </c>
      <c r="E327" t="s">
        <v>1521</v>
      </c>
      <c r="F327" t="s">
        <v>1522</v>
      </c>
      <c r="G327" t="s">
        <v>1523</v>
      </c>
      <c r="L327">
        <v>326</v>
      </c>
      <c r="M327">
        <v>298</v>
      </c>
      <c r="N327">
        <v>39</v>
      </c>
      <c r="O327" s="6">
        <v>45310</v>
      </c>
      <c r="P327">
        <v>9</v>
      </c>
    </row>
    <row r="328" spans="1:16" x14ac:dyDescent="0.25">
      <c r="A328">
        <v>327</v>
      </c>
      <c r="B328" t="s">
        <v>132</v>
      </c>
      <c r="C328" t="s">
        <v>654</v>
      </c>
      <c r="D328" t="s">
        <v>1524</v>
      </c>
      <c r="E328" t="s">
        <v>1525</v>
      </c>
      <c r="F328" t="s">
        <v>1526</v>
      </c>
      <c r="G328" t="s">
        <v>419</v>
      </c>
      <c r="L328">
        <v>327</v>
      </c>
      <c r="M328">
        <v>357</v>
      </c>
      <c r="N328">
        <v>21</v>
      </c>
      <c r="O328" s="6">
        <v>45334</v>
      </c>
      <c r="P328">
        <v>4</v>
      </c>
    </row>
    <row r="329" spans="1:16" x14ac:dyDescent="0.25">
      <c r="A329">
        <v>328</v>
      </c>
      <c r="B329" t="s">
        <v>398</v>
      </c>
      <c r="C329" t="s">
        <v>203</v>
      </c>
      <c r="D329" t="s">
        <v>1527</v>
      </c>
      <c r="E329" t="s">
        <v>2229</v>
      </c>
      <c r="F329" t="s">
        <v>1528</v>
      </c>
      <c r="G329" t="s">
        <v>738</v>
      </c>
      <c r="L329">
        <v>328</v>
      </c>
      <c r="M329">
        <v>460</v>
      </c>
      <c r="N329">
        <v>30</v>
      </c>
      <c r="O329" s="6">
        <v>45335</v>
      </c>
      <c r="P329">
        <v>6</v>
      </c>
    </row>
    <row r="330" spans="1:16" x14ac:dyDescent="0.25">
      <c r="A330">
        <v>329</v>
      </c>
      <c r="B330" t="s">
        <v>1099</v>
      </c>
      <c r="C330" t="s">
        <v>1343</v>
      </c>
      <c r="D330" t="s">
        <v>1529</v>
      </c>
      <c r="E330" t="s">
        <v>1530</v>
      </c>
      <c r="F330" t="s">
        <v>1531</v>
      </c>
      <c r="G330" t="s">
        <v>184</v>
      </c>
      <c r="L330">
        <v>329</v>
      </c>
      <c r="M330">
        <v>280</v>
      </c>
      <c r="N330">
        <v>46</v>
      </c>
      <c r="O330" s="6">
        <v>45475</v>
      </c>
      <c r="P330">
        <v>3</v>
      </c>
    </row>
    <row r="331" spans="1:16" x14ac:dyDescent="0.25">
      <c r="A331">
        <v>330</v>
      </c>
      <c r="B331" t="s">
        <v>1532</v>
      </c>
      <c r="C331" t="s">
        <v>1533</v>
      </c>
      <c r="D331" t="s">
        <v>1534</v>
      </c>
      <c r="E331" t="s">
        <v>1535</v>
      </c>
      <c r="F331" t="s">
        <v>1536</v>
      </c>
      <c r="G331" t="s">
        <v>59</v>
      </c>
      <c r="L331">
        <v>330</v>
      </c>
      <c r="M331">
        <v>94</v>
      </c>
      <c r="N331">
        <v>8</v>
      </c>
      <c r="O331" s="6">
        <v>45290</v>
      </c>
      <c r="P331">
        <v>9</v>
      </c>
    </row>
    <row r="332" spans="1:16" x14ac:dyDescent="0.25">
      <c r="A332">
        <v>331</v>
      </c>
      <c r="B332" t="s">
        <v>501</v>
      </c>
      <c r="C332" t="s">
        <v>469</v>
      </c>
      <c r="D332" t="s">
        <v>1537</v>
      </c>
      <c r="E332" t="s">
        <v>1538</v>
      </c>
      <c r="F332" t="s">
        <v>1539</v>
      </c>
      <c r="G332" t="s">
        <v>1170</v>
      </c>
      <c r="L332">
        <v>331</v>
      </c>
      <c r="M332">
        <v>353</v>
      </c>
      <c r="N332">
        <v>24</v>
      </c>
      <c r="O332" s="6">
        <v>45094</v>
      </c>
      <c r="P332">
        <v>9</v>
      </c>
    </row>
    <row r="333" spans="1:16" x14ac:dyDescent="0.25">
      <c r="A333">
        <v>332</v>
      </c>
      <c r="B333" t="s">
        <v>1540</v>
      </c>
      <c r="C333" t="s">
        <v>1374</v>
      </c>
      <c r="D333" t="s">
        <v>1541</v>
      </c>
      <c r="E333" t="s">
        <v>2230</v>
      </c>
      <c r="F333" t="s">
        <v>1542</v>
      </c>
      <c r="G333" t="s">
        <v>392</v>
      </c>
      <c r="L333">
        <v>332</v>
      </c>
      <c r="M333">
        <v>495</v>
      </c>
      <c r="N333">
        <v>50</v>
      </c>
      <c r="O333" s="6">
        <v>45201</v>
      </c>
      <c r="P333">
        <v>9</v>
      </c>
    </row>
    <row r="334" spans="1:16" x14ac:dyDescent="0.25">
      <c r="A334">
        <v>333</v>
      </c>
      <c r="B334" t="s">
        <v>1543</v>
      </c>
      <c r="C334" t="s">
        <v>1544</v>
      </c>
      <c r="D334" t="s">
        <v>1545</v>
      </c>
      <c r="E334" t="s">
        <v>1546</v>
      </c>
      <c r="F334" t="s">
        <v>1547</v>
      </c>
      <c r="G334" t="s">
        <v>249</v>
      </c>
      <c r="L334">
        <v>333</v>
      </c>
      <c r="M334">
        <v>121</v>
      </c>
      <c r="N334">
        <v>34</v>
      </c>
      <c r="O334" s="6">
        <v>45277</v>
      </c>
      <c r="P334">
        <v>1</v>
      </c>
    </row>
    <row r="335" spans="1:16" x14ac:dyDescent="0.25">
      <c r="A335">
        <v>334</v>
      </c>
      <c r="B335" t="s">
        <v>524</v>
      </c>
      <c r="C335" t="s">
        <v>511</v>
      </c>
      <c r="D335" t="s">
        <v>1548</v>
      </c>
      <c r="E335" t="s">
        <v>1549</v>
      </c>
      <c r="F335" t="s">
        <v>1550</v>
      </c>
      <c r="G335" t="s">
        <v>569</v>
      </c>
      <c r="L335">
        <v>334</v>
      </c>
      <c r="M335">
        <v>411</v>
      </c>
      <c r="N335">
        <v>35</v>
      </c>
      <c r="O335" s="6">
        <v>45736</v>
      </c>
      <c r="P335">
        <v>1</v>
      </c>
    </row>
    <row r="336" spans="1:16" x14ac:dyDescent="0.25">
      <c r="A336">
        <v>335</v>
      </c>
      <c r="B336" t="s">
        <v>132</v>
      </c>
      <c r="C336" t="s">
        <v>1551</v>
      </c>
      <c r="D336" t="s">
        <v>1552</v>
      </c>
      <c r="E336" t="s">
        <v>1553</v>
      </c>
      <c r="F336" t="s">
        <v>1554</v>
      </c>
      <c r="G336" t="s">
        <v>783</v>
      </c>
      <c r="L336">
        <v>335</v>
      </c>
      <c r="M336">
        <v>473</v>
      </c>
      <c r="N336">
        <v>1</v>
      </c>
      <c r="O336" s="6">
        <v>45477</v>
      </c>
      <c r="P336">
        <v>2</v>
      </c>
    </row>
    <row r="337" spans="1:16" x14ac:dyDescent="0.25">
      <c r="A337">
        <v>336</v>
      </c>
      <c r="B337" t="s">
        <v>486</v>
      </c>
      <c r="C337" t="s">
        <v>1555</v>
      </c>
      <c r="D337" t="s">
        <v>1556</v>
      </c>
      <c r="E337" t="s">
        <v>1557</v>
      </c>
      <c r="F337" t="s">
        <v>1558</v>
      </c>
      <c r="G337" t="s">
        <v>463</v>
      </c>
      <c r="L337">
        <v>336</v>
      </c>
      <c r="M337">
        <v>429</v>
      </c>
      <c r="N337">
        <v>8</v>
      </c>
      <c r="O337" s="6">
        <v>45086</v>
      </c>
      <c r="P337">
        <v>4</v>
      </c>
    </row>
    <row r="338" spans="1:16" x14ac:dyDescent="0.25">
      <c r="A338">
        <v>337</v>
      </c>
      <c r="B338" t="s">
        <v>1559</v>
      </c>
      <c r="C338" t="s">
        <v>1560</v>
      </c>
      <c r="D338" t="s">
        <v>1561</v>
      </c>
      <c r="E338" t="s">
        <v>1562</v>
      </c>
      <c r="F338" t="s">
        <v>1563</v>
      </c>
      <c r="G338" t="s">
        <v>603</v>
      </c>
      <c r="L338">
        <v>337</v>
      </c>
      <c r="M338">
        <v>477</v>
      </c>
      <c r="N338">
        <v>35</v>
      </c>
      <c r="O338" s="6">
        <v>45723</v>
      </c>
      <c r="P338">
        <v>10</v>
      </c>
    </row>
    <row r="339" spans="1:16" x14ac:dyDescent="0.25">
      <c r="A339">
        <v>338</v>
      </c>
      <c r="B339" t="s">
        <v>1564</v>
      </c>
      <c r="C339" t="s">
        <v>511</v>
      </c>
      <c r="D339" t="s">
        <v>1565</v>
      </c>
      <c r="E339" t="s">
        <v>1566</v>
      </c>
      <c r="F339" t="s">
        <v>1567</v>
      </c>
      <c r="G339" t="s">
        <v>1568</v>
      </c>
      <c r="L339">
        <v>338</v>
      </c>
      <c r="M339">
        <v>131</v>
      </c>
      <c r="N339">
        <v>35</v>
      </c>
      <c r="O339" s="6">
        <v>45065</v>
      </c>
      <c r="P339">
        <v>8</v>
      </c>
    </row>
    <row r="340" spans="1:16" x14ac:dyDescent="0.25">
      <c r="A340">
        <v>339</v>
      </c>
      <c r="B340" t="s">
        <v>1569</v>
      </c>
      <c r="C340" t="s">
        <v>95</v>
      </c>
      <c r="D340" t="s">
        <v>1570</v>
      </c>
      <c r="E340" t="s">
        <v>1571</v>
      </c>
      <c r="F340" t="s">
        <v>1572</v>
      </c>
      <c r="G340" t="s">
        <v>355</v>
      </c>
      <c r="L340">
        <v>339</v>
      </c>
      <c r="M340">
        <v>341</v>
      </c>
      <c r="N340">
        <v>36</v>
      </c>
      <c r="O340" s="6">
        <v>45472</v>
      </c>
      <c r="P340">
        <v>6</v>
      </c>
    </row>
    <row r="341" spans="1:16" x14ac:dyDescent="0.25">
      <c r="A341">
        <v>340</v>
      </c>
      <c r="B341" t="s">
        <v>1573</v>
      </c>
      <c r="C341" t="s">
        <v>434</v>
      </c>
      <c r="D341" t="s">
        <v>1574</v>
      </c>
      <c r="E341" t="s">
        <v>1575</v>
      </c>
      <c r="F341" t="s">
        <v>1576</v>
      </c>
      <c r="G341" t="s">
        <v>196</v>
      </c>
      <c r="L341">
        <v>340</v>
      </c>
      <c r="M341">
        <v>122</v>
      </c>
      <c r="N341">
        <v>4</v>
      </c>
      <c r="O341" s="6">
        <v>45132</v>
      </c>
      <c r="P341">
        <v>4</v>
      </c>
    </row>
    <row r="342" spans="1:16" x14ac:dyDescent="0.25">
      <c r="A342">
        <v>341</v>
      </c>
      <c r="B342" t="s">
        <v>84</v>
      </c>
      <c r="C342" t="s">
        <v>1577</v>
      </c>
      <c r="D342" t="s">
        <v>1578</v>
      </c>
      <c r="E342" t="s">
        <v>1579</v>
      </c>
      <c r="F342" t="s">
        <v>1580</v>
      </c>
      <c r="G342" t="s">
        <v>467</v>
      </c>
      <c r="L342">
        <v>341</v>
      </c>
      <c r="M342">
        <v>78</v>
      </c>
      <c r="N342">
        <v>39</v>
      </c>
      <c r="O342" s="6">
        <v>45228</v>
      </c>
      <c r="P342">
        <v>9</v>
      </c>
    </row>
    <row r="343" spans="1:16" x14ac:dyDescent="0.25">
      <c r="A343">
        <v>342</v>
      </c>
      <c r="B343" t="s">
        <v>319</v>
      </c>
      <c r="C343" t="s">
        <v>1581</v>
      </c>
      <c r="D343" t="s">
        <v>1582</v>
      </c>
      <c r="E343" t="s">
        <v>1583</v>
      </c>
      <c r="F343" t="s">
        <v>1584</v>
      </c>
      <c r="G343" t="s">
        <v>298</v>
      </c>
      <c r="L343">
        <v>342</v>
      </c>
      <c r="M343">
        <v>201</v>
      </c>
      <c r="N343">
        <v>40</v>
      </c>
      <c r="O343" s="6">
        <v>45664</v>
      </c>
      <c r="P343">
        <v>6</v>
      </c>
    </row>
    <row r="344" spans="1:16" x14ac:dyDescent="0.25">
      <c r="A344">
        <v>343</v>
      </c>
      <c r="B344" t="s">
        <v>1585</v>
      </c>
      <c r="C344" t="s">
        <v>1586</v>
      </c>
      <c r="D344" t="s">
        <v>1587</v>
      </c>
      <c r="E344" t="s">
        <v>1588</v>
      </c>
      <c r="F344" t="s">
        <v>1589</v>
      </c>
      <c r="G344" t="s">
        <v>1590</v>
      </c>
      <c r="L344">
        <v>343</v>
      </c>
      <c r="M344">
        <v>434</v>
      </c>
      <c r="N344">
        <v>5</v>
      </c>
      <c r="O344" s="6">
        <v>45311</v>
      </c>
      <c r="P344">
        <v>4</v>
      </c>
    </row>
    <row r="345" spans="1:16" x14ac:dyDescent="0.25">
      <c r="A345">
        <v>344</v>
      </c>
      <c r="B345" t="s">
        <v>1099</v>
      </c>
      <c r="C345" t="s">
        <v>192</v>
      </c>
      <c r="D345" t="s">
        <v>1591</v>
      </c>
      <c r="E345" t="s">
        <v>1592</v>
      </c>
      <c r="F345" t="s">
        <v>1593</v>
      </c>
      <c r="G345" t="s">
        <v>1273</v>
      </c>
      <c r="L345">
        <v>344</v>
      </c>
      <c r="M345">
        <v>324</v>
      </c>
      <c r="N345">
        <v>20</v>
      </c>
      <c r="O345" s="6">
        <v>45760</v>
      </c>
      <c r="P345">
        <v>5</v>
      </c>
    </row>
    <row r="346" spans="1:16" x14ac:dyDescent="0.25">
      <c r="A346">
        <v>345</v>
      </c>
      <c r="B346" t="s">
        <v>501</v>
      </c>
      <c r="C346" t="s">
        <v>1594</v>
      </c>
      <c r="D346" t="s">
        <v>1595</v>
      </c>
      <c r="E346" t="s">
        <v>1596</v>
      </c>
      <c r="F346" t="s">
        <v>1597</v>
      </c>
      <c r="G346" t="s">
        <v>1598</v>
      </c>
      <c r="L346">
        <v>345</v>
      </c>
      <c r="M346">
        <v>312</v>
      </c>
      <c r="N346">
        <v>40</v>
      </c>
      <c r="O346" s="6">
        <v>45118</v>
      </c>
      <c r="P346">
        <v>1</v>
      </c>
    </row>
    <row r="347" spans="1:16" x14ac:dyDescent="0.25">
      <c r="A347">
        <v>346</v>
      </c>
      <c r="B347" t="s">
        <v>1599</v>
      </c>
      <c r="C347" t="s">
        <v>1600</v>
      </c>
      <c r="D347" t="s">
        <v>1601</v>
      </c>
      <c r="E347" t="s">
        <v>1602</v>
      </c>
      <c r="F347" t="s">
        <v>1603</v>
      </c>
      <c r="G347" t="s">
        <v>1604</v>
      </c>
      <c r="L347">
        <v>346</v>
      </c>
      <c r="M347">
        <v>252</v>
      </c>
      <c r="N347">
        <v>6</v>
      </c>
      <c r="O347" s="6">
        <v>45526</v>
      </c>
      <c r="P347">
        <v>10</v>
      </c>
    </row>
    <row r="348" spans="1:16" x14ac:dyDescent="0.25">
      <c r="A348">
        <v>347</v>
      </c>
      <c r="B348" t="s">
        <v>299</v>
      </c>
      <c r="C348" t="s">
        <v>492</v>
      </c>
      <c r="D348" t="s">
        <v>1605</v>
      </c>
      <c r="E348" t="s">
        <v>1606</v>
      </c>
      <c r="F348" t="s">
        <v>1607</v>
      </c>
      <c r="G348" t="s">
        <v>1608</v>
      </c>
      <c r="L348">
        <v>347</v>
      </c>
      <c r="M348">
        <v>80</v>
      </c>
      <c r="N348">
        <v>24</v>
      </c>
      <c r="O348" s="6">
        <v>45539</v>
      </c>
      <c r="P348">
        <v>8</v>
      </c>
    </row>
    <row r="349" spans="1:16" x14ac:dyDescent="0.25">
      <c r="A349">
        <v>348</v>
      </c>
      <c r="B349" t="s">
        <v>444</v>
      </c>
      <c r="C349" t="s">
        <v>904</v>
      </c>
      <c r="D349" t="s">
        <v>1609</v>
      </c>
      <c r="E349" t="s">
        <v>1610</v>
      </c>
      <c r="F349" t="s">
        <v>1611</v>
      </c>
      <c r="G349" t="s">
        <v>1146</v>
      </c>
      <c r="L349">
        <v>348</v>
      </c>
      <c r="M349">
        <v>100</v>
      </c>
      <c r="N349">
        <v>21</v>
      </c>
      <c r="O349" s="6">
        <v>45436</v>
      </c>
      <c r="P349">
        <v>5</v>
      </c>
    </row>
    <row r="350" spans="1:16" x14ac:dyDescent="0.25">
      <c r="A350">
        <v>349</v>
      </c>
      <c r="B350" t="s">
        <v>289</v>
      </c>
      <c r="C350" t="s">
        <v>1612</v>
      </c>
      <c r="D350" t="s">
        <v>1613</v>
      </c>
      <c r="E350" t="s">
        <v>1614</v>
      </c>
      <c r="F350" t="s">
        <v>1615</v>
      </c>
      <c r="G350" t="s">
        <v>1220</v>
      </c>
      <c r="L350">
        <v>349</v>
      </c>
      <c r="M350">
        <v>336</v>
      </c>
      <c r="N350">
        <v>44</v>
      </c>
      <c r="O350" s="6">
        <v>45078</v>
      </c>
      <c r="P350">
        <v>5</v>
      </c>
    </row>
    <row r="351" spans="1:16" x14ac:dyDescent="0.25">
      <c r="A351">
        <v>350</v>
      </c>
      <c r="B351" t="s">
        <v>892</v>
      </c>
      <c r="C351" t="s">
        <v>1171</v>
      </c>
      <c r="D351" t="s">
        <v>1616</v>
      </c>
      <c r="E351" t="s">
        <v>1617</v>
      </c>
      <c r="F351" t="s">
        <v>1618</v>
      </c>
      <c r="G351" t="s">
        <v>779</v>
      </c>
      <c r="L351">
        <v>350</v>
      </c>
      <c r="M351">
        <v>436</v>
      </c>
      <c r="N351">
        <v>41</v>
      </c>
      <c r="O351" s="6">
        <v>45660</v>
      </c>
      <c r="P351">
        <v>2</v>
      </c>
    </row>
    <row r="352" spans="1:16" x14ac:dyDescent="0.25">
      <c r="A352">
        <v>351</v>
      </c>
      <c r="B352" t="s">
        <v>1619</v>
      </c>
      <c r="C352" t="s">
        <v>904</v>
      </c>
      <c r="D352" t="s">
        <v>1620</v>
      </c>
      <c r="E352" t="s">
        <v>1621</v>
      </c>
      <c r="F352" t="s">
        <v>1622</v>
      </c>
      <c r="G352" t="s">
        <v>196</v>
      </c>
      <c r="L352">
        <v>351</v>
      </c>
      <c r="M352">
        <v>116</v>
      </c>
      <c r="N352">
        <v>38</v>
      </c>
      <c r="O352" s="6">
        <v>45411</v>
      </c>
      <c r="P352">
        <v>10</v>
      </c>
    </row>
    <row r="353" spans="1:16" x14ac:dyDescent="0.25">
      <c r="A353">
        <v>352</v>
      </c>
      <c r="B353" t="s">
        <v>1623</v>
      </c>
      <c r="C353" t="s">
        <v>1624</v>
      </c>
      <c r="D353" t="s">
        <v>1625</v>
      </c>
      <c r="E353" t="s">
        <v>1626</v>
      </c>
      <c r="F353" t="s">
        <v>1627</v>
      </c>
      <c r="G353" t="s">
        <v>1628</v>
      </c>
      <c r="L353">
        <v>352</v>
      </c>
      <c r="M353">
        <v>102</v>
      </c>
      <c r="N353">
        <v>23</v>
      </c>
      <c r="O353" s="6">
        <v>45645</v>
      </c>
      <c r="P353">
        <v>2</v>
      </c>
    </row>
    <row r="354" spans="1:16" x14ac:dyDescent="0.25">
      <c r="A354">
        <v>353</v>
      </c>
      <c r="B354" t="s">
        <v>1629</v>
      </c>
      <c r="C354" t="s">
        <v>285</v>
      </c>
      <c r="D354" t="s">
        <v>1630</v>
      </c>
      <c r="E354" t="s">
        <v>1631</v>
      </c>
      <c r="F354" t="s">
        <v>1632</v>
      </c>
      <c r="G354" t="s">
        <v>1155</v>
      </c>
      <c r="L354">
        <v>353</v>
      </c>
      <c r="M354">
        <v>459</v>
      </c>
      <c r="N354">
        <v>26</v>
      </c>
      <c r="O354" s="6">
        <v>45690</v>
      </c>
      <c r="P354">
        <v>5</v>
      </c>
    </row>
    <row r="355" spans="1:16" x14ac:dyDescent="0.25">
      <c r="A355">
        <v>354</v>
      </c>
      <c r="B355" t="s">
        <v>340</v>
      </c>
      <c r="C355" t="s">
        <v>192</v>
      </c>
      <c r="D355" t="s">
        <v>1633</v>
      </c>
      <c r="E355" t="s">
        <v>1634</v>
      </c>
      <c r="F355" t="s">
        <v>1635</v>
      </c>
      <c r="G355" t="s">
        <v>148</v>
      </c>
      <c r="L355">
        <v>354</v>
      </c>
      <c r="M355">
        <v>235</v>
      </c>
      <c r="N355">
        <v>21</v>
      </c>
      <c r="O355" s="6">
        <v>45365</v>
      </c>
      <c r="P355">
        <v>9</v>
      </c>
    </row>
    <row r="356" spans="1:16" x14ac:dyDescent="0.25">
      <c r="A356">
        <v>355</v>
      </c>
      <c r="B356" t="s">
        <v>874</v>
      </c>
      <c r="C356" t="s">
        <v>1636</v>
      </c>
      <c r="D356" t="s">
        <v>1637</v>
      </c>
      <c r="E356" t="s">
        <v>1638</v>
      </c>
      <c r="F356" t="s">
        <v>1639</v>
      </c>
      <c r="G356" t="s">
        <v>759</v>
      </c>
      <c r="L356">
        <v>355</v>
      </c>
      <c r="M356">
        <v>458</v>
      </c>
      <c r="N356">
        <v>29</v>
      </c>
      <c r="O356" s="6">
        <v>45094</v>
      </c>
      <c r="P356">
        <v>8</v>
      </c>
    </row>
    <row r="357" spans="1:16" x14ac:dyDescent="0.25">
      <c r="A357">
        <v>356</v>
      </c>
      <c r="B357" t="s">
        <v>197</v>
      </c>
      <c r="C357" t="s">
        <v>772</v>
      </c>
      <c r="D357" t="s">
        <v>1640</v>
      </c>
      <c r="E357" t="s">
        <v>1641</v>
      </c>
      <c r="F357" t="s">
        <v>1642</v>
      </c>
      <c r="G357" t="s">
        <v>1236</v>
      </c>
      <c r="L357">
        <v>356</v>
      </c>
      <c r="M357">
        <v>303</v>
      </c>
      <c r="N357">
        <v>40</v>
      </c>
      <c r="O357" s="6">
        <v>45048</v>
      </c>
      <c r="P357">
        <v>1</v>
      </c>
    </row>
    <row r="358" spans="1:16" x14ac:dyDescent="0.25">
      <c r="A358">
        <v>357</v>
      </c>
      <c r="B358" t="s">
        <v>1643</v>
      </c>
      <c r="C358" t="s">
        <v>150</v>
      </c>
      <c r="D358" t="s">
        <v>1644</v>
      </c>
      <c r="E358" t="s">
        <v>1645</v>
      </c>
      <c r="F358" t="s">
        <v>1646</v>
      </c>
      <c r="G358" t="s">
        <v>88</v>
      </c>
      <c r="L358">
        <v>357</v>
      </c>
      <c r="M358">
        <v>471</v>
      </c>
      <c r="N358">
        <v>35</v>
      </c>
      <c r="O358" s="6">
        <v>45539</v>
      </c>
      <c r="P358">
        <v>6</v>
      </c>
    </row>
    <row r="359" spans="1:16" x14ac:dyDescent="0.25">
      <c r="A359">
        <v>358</v>
      </c>
      <c r="B359" t="s">
        <v>238</v>
      </c>
      <c r="C359" t="s">
        <v>1647</v>
      </c>
      <c r="D359" t="s">
        <v>1648</v>
      </c>
      <c r="E359" t="s">
        <v>1649</v>
      </c>
      <c r="F359" t="s">
        <v>1650</v>
      </c>
      <c r="G359" t="s">
        <v>219</v>
      </c>
      <c r="L359">
        <v>358</v>
      </c>
      <c r="M359">
        <v>360</v>
      </c>
      <c r="N359">
        <v>4</v>
      </c>
      <c r="O359" s="6">
        <v>45184</v>
      </c>
      <c r="P359">
        <v>8</v>
      </c>
    </row>
    <row r="360" spans="1:16" x14ac:dyDescent="0.25">
      <c r="A360">
        <v>359</v>
      </c>
      <c r="B360" t="s">
        <v>1651</v>
      </c>
      <c r="C360" t="s">
        <v>150</v>
      </c>
      <c r="D360" t="s">
        <v>1652</v>
      </c>
      <c r="E360" t="s">
        <v>1653</v>
      </c>
      <c r="F360" t="s">
        <v>1654</v>
      </c>
      <c r="G360" t="s">
        <v>1079</v>
      </c>
      <c r="L360">
        <v>359</v>
      </c>
      <c r="M360">
        <v>320</v>
      </c>
      <c r="N360">
        <v>27</v>
      </c>
      <c r="O360" s="6">
        <v>45397</v>
      </c>
      <c r="P360">
        <v>6</v>
      </c>
    </row>
    <row r="361" spans="1:16" x14ac:dyDescent="0.25">
      <c r="A361">
        <v>360</v>
      </c>
      <c r="B361" t="s">
        <v>24</v>
      </c>
      <c r="C361" t="s">
        <v>1655</v>
      </c>
      <c r="D361" t="s">
        <v>1656</v>
      </c>
      <c r="E361" t="s">
        <v>2231</v>
      </c>
      <c r="F361" t="s">
        <v>1657</v>
      </c>
      <c r="G361" t="s">
        <v>1092</v>
      </c>
      <c r="L361">
        <v>360</v>
      </c>
      <c r="M361">
        <v>336</v>
      </c>
      <c r="N361">
        <v>1</v>
      </c>
      <c r="O361" s="6">
        <v>45660</v>
      </c>
      <c r="P361">
        <v>3</v>
      </c>
    </row>
    <row r="362" spans="1:16" x14ac:dyDescent="0.25">
      <c r="A362">
        <v>361</v>
      </c>
      <c r="B362" t="s">
        <v>1658</v>
      </c>
      <c r="C362" t="s">
        <v>1659</v>
      </c>
      <c r="D362" t="s">
        <v>1660</v>
      </c>
      <c r="E362" t="s">
        <v>2232</v>
      </c>
      <c r="F362" t="s">
        <v>1661</v>
      </c>
      <c r="G362" t="s">
        <v>738</v>
      </c>
      <c r="L362">
        <v>361</v>
      </c>
      <c r="M362">
        <v>98</v>
      </c>
      <c r="N362">
        <v>31</v>
      </c>
      <c r="O362" s="6">
        <v>45073</v>
      </c>
      <c r="P362">
        <v>1</v>
      </c>
    </row>
    <row r="363" spans="1:16" x14ac:dyDescent="0.25">
      <c r="A363">
        <v>362</v>
      </c>
      <c r="B363" t="s">
        <v>486</v>
      </c>
      <c r="C363" t="s">
        <v>382</v>
      </c>
      <c r="D363" t="s">
        <v>1662</v>
      </c>
      <c r="E363" t="s">
        <v>1663</v>
      </c>
      <c r="F363" t="s">
        <v>1664</v>
      </c>
      <c r="G363" t="s">
        <v>510</v>
      </c>
      <c r="L363">
        <v>362</v>
      </c>
      <c r="M363">
        <v>48</v>
      </c>
      <c r="N363">
        <v>16</v>
      </c>
      <c r="O363" s="6">
        <v>45671</v>
      </c>
      <c r="P363">
        <v>2</v>
      </c>
    </row>
    <row r="364" spans="1:16" x14ac:dyDescent="0.25">
      <c r="A364">
        <v>363</v>
      </c>
      <c r="B364" t="s">
        <v>1665</v>
      </c>
      <c r="C364" t="s">
        <v>1666</v>
      </c>
      <c r="D364" t="s">
        <v>1667</v>
      </c>
      <c r="E364" t="s">
        <v>1668</v>
      </c>
      <c r="F364" t="s">
        <v>1669</v>
      </c>
      <c r="G364" t="s">
        <v>833</v>
      </c>
      <c r="L364">
        <v>363</v>
      </c>
      <c r="M364">
        <v>407</v>
      </c>
      <c r="N364">
        <v>11</v>
      </c>
      <c r="O364" s="6">
        <v>45507</v>
      </c>
      <c r="P364">
        <v>9</v>
      </c>
    </row>
    <row r="365" spans="1:16" x14ac:dyDescent="0.25">
      <c r="A365">
        <v>364</v>
      </c>
      <c r="B365" t="s">
        <v>1670</v>
      </c>
      <c r="C365" t="s">
        <v>675</v>
      </c>
      <c r="D365" t="s">
        <v>1671</v>
      </c>
      <c r="E365" t="s">
        <v>1672</v>
      </c>
      <c r="F365" t="s">
        <v>1673</v>
      </c>
      <c r="G365" t="s">
        <v>536</v>
      </c>
      <c r="L365">
        <v>364</v>
      </c>
      <c r="M365">
        <v>146</v>
      </c>
      <c r="N365">
        <v>1</v>
      </c>
      <c r="O365" s="6">
        <v>45638</v>
      </c>
      <c r="P365">
        <v>2</v>
      </c>
    </row>
    <row r="366" spans="1:16" x14ac:dyDescent="0.25">
      <c r="A366">
        <v>365</v>
      </c>
      <c r="B366" t="s">
        <v>903</v>
      </c>
      <c r="C366" t="s">
        <v>1058</v>
      </c>
      <c r="D366" t="s">
        <v>1674</v>
      </c>
      <c r="E366" t="s">
        <v>1675</v>
      </c>
      <c r="F366" t="s">
        <v>1676</v>
      </c>
      <c r="G366" t="s">
        <v>738</v>
      </c>
      <c r="L366">
        <v>365</v>
      </c>
      <c r="M366">
        <v>209</v>
      </c>
      <c r="N366">
        <v>15</v>
      </c>
      <c r="O366" s="6">
        <v>45276</v>
      </c>
      <c r="P366">
        <v>3</v>
      </c>
    </row>
    <row r="367" spans="1:16" x14ac:dyDescent="0.25">
      <c r="A367">
        <v>366</v>
      </c>
      <c r="B367" t="s">
        <v>1599</v>
      </c>
      <c r="C367" t="s">
        <v>1677</v>
      </c>
      <c r="D367" t="s">
        <v>1678</v>
      </c>
      <c r="E367" t="s">
        <v>1679</v>
      </c>
      <c r="F367" t="s">
        <v>1680</v>
      </c>
      <c r="G367" t="s">
        <v>1604</v>
      </c>
      <c r="L367">
        <v>366</v>
      </c>
      <c r="M367">
        <v>367</v>
      </c>
      <c r="N367">
        <v>4</v>
      </c>
      <c r="O367" s="6">
        <v>45581</v>
      </c>
      <c r="P367">
        <v>10</v>
      </c>
    </row>
    <row r="368" spans="1:16" x14ac:dyDescent="0.25">
      <c r="A368">
        <v>367</v>
      </c>
      <c r="B368" t="s">
        <v>266</v>
      </c>
      <c r="C368" t="s">
        <v>875</v>
      </c>
      <c r="D368" t="s">
        <v>1681</v>
      </c>
      <c r="E368" t="s">
        <v>1682</v>
      </c>
      <c r="F368" t="s">
        <v>1683</v>
      </c>
      <c r="G368" t="s">
        <v>1684</v>
      </c>
      <c r="L368">
        <v>367</v>
      </c>
      <c r="M368">
        <v>320</v>
      </c>
      <c r="N368">
        <v>34</v>
      </c>
      <c r="O368" s="6">
        <v>45422</v>
      </c>
      <c r="P368">
        <v>3</v>
      </c>
    </row>
    <row r="369" spans="1:16" x14ac:dyDescent="0.25">
      <c r="A369">
        <v>368</v>
      </c>
      <c r="B369" t="s">
        <v>505</v>
      </c>
      <c r="C369" t="s">
        <v>1122</v>
      </c>
      <c r="D369" t="s">
        <v>1685</v>
      </c>
      <c r="E369" t="s">
        <v>1686</v>
      </c>
      <c r="F369" t="s">
        <v>1687</v>
      </c>
      <c r="G369" t="s">
        <v>1688</v>
      </c>
      <c r="L369">
        <v>368</v>
      </c>
      <c r="M369">
        <v>399</v>
      </c>
      <c r="N369">
        <v>36</v>
      </c>
      <c r="O369" s="6">
        <v>45627</v>
      </c>
      <c r="P369">
        <v>2</v>
      </c>
    </row>
    <row r="370" spans="1:16" x14ac:dyDescent="0.25">
      <c r="A370">
        <v>369</v>
      </c>
      <c r="B370" t="s">
        <v>1282</v>
      </c>
      <c r="C370" t="s">
        <v>43</v>
      </c>
      <c r="D370" t="s">
        <v>1689</v>
      </c>
      <c r="E370" t="s">
        <v>1690</v>
      </c>
      <c r="F370" t="s">
        <v>1691</v>
      </c>
      <c r="G370" t="s">
        <v>225</v>
      </c>
      <c r="L370">
        <v>369</v>
      </c>
      <c r="M370">
        <v>482</v>
      </c>
      <c r="N370">
        <v>3</v>
      </c>
      <c r="O370" s="6">
        <v>45472</v>
      </c>
      <c r="P370">
        <v>8</v>
      </c>
    </row>
    <row r="371" spans="1:16" x14ac:dyDescent="0.25">
      <c r="A371">
        <v>370</v>
      </c>
      <c r="B371" t="s">
        <v>273</v>
      </c>
      <c r="C371" t="s">
        <v>1692</v>
      </c>
      <c r="D371" t="s">
        <v>1693</v>
      </c>
      <c r="E371" t="s">
        <v>2233</v>
      </c>
      <c r="F371" t="s">
        <v>1694</v>
      </c>
      <c r="G371" t="s">
        <v>17</v>
      </c>
      <c r="L371">
        <v>370</v>
      </c>
      <c r="M371">
        <v>68</v>
      </c>
      <c r="N371">
        <v>25</v>
      </c>
      <c r="O371" s="6">
        <v>45737</v>
      </c>
      <c r="P371">
        <v>2</v>
      </c>
    </row>
    <row r="372" spans="1:16" x14ac:dyDescent="0.25">
      <c r="A372">
        <v>371</v>
      </c>
      <c r="B372" t="s">
        <v>1695</v>
      </c>
      <c r="C372" t="s">
        <v>1031</v>
      </c>
      <c r="D372" t="s">
        <v>1696</v>
      </c>
      <c r="E372" t="s">
        <v>1697</v>
      </c>
      <c r="F372" t="s">
        <v>1698</v>
      </c>
      <c r="G372" t="s">
        <v>1699</v>
      </c>
      <c r="L372">
        <v>371</v>
      </c>
      <c r="M372">
        <v>481</v>
      </c>
      <c r="N372">
        <v>4</v>
      </c>
      <c r="O372" s="6">
        <v>45539</v>
      </c>
      <c r="P372">
        <v>9</v>
      </c>
    </row>
    <row r="373" spans="1:16" x14ac:dyDescent="0.25">
      <c r="A373">
        <v>372</v>
      </c>
      <c r="B373" t="s">
        <v>197</v>
      </c>
      <c r="C373" t="s">
        <v>1700</v>
      </c>
      <c r="D373" t="s">
        <v>1701</v>
      </c>
      <c r="E373" t="s">
        <v>1702</v>
      </c>
      <c r="F373" t="s">
        <v>1703</v>
      </c>
      <c r="G373" t="s">
        <v>1704</v>
      </c>
      <c r="L373">
        <v>372</v>
      </c>
      <c r="M373">
        <v>15</v>
      </c>
      <c r="N373">
        <v>22</v>
      </c>
      <c r="O373" s="6">
        <v>45468</v>
      </c>
      <c r="P373">
        <v>9</v>
      </c>
    </row>
    <row r="374" spans="1:16" x14ac:dyDescent="0.25">
      <c r="A374">
        <v>373</v>
      </c>
      <c r="B374" t="s">
        <v>1483</v>
      </c>
      <c r="C374" t="s">
        <v>1705</v>
      </c>
      <c r="D374" t="s">
        <v>1706</v>
      </c>
      <c r="E374" t="s">
        <v>1707</v>
      </c>
      <c r="F374" t="s">
        <v>1708</v>
      </c>
      <c r="G374" t="s">
        <v>1479</v>
      </c>
      <c r="L374">
        <v>373</v>
      </c>
      <c r="M374">
        <v>438</v>
      </c>
      <c r="N374">
        <v>36</v>
      </c>
      <c r="O374" s="6">
        <v>45375</v>
      </c>
      <c r="P374">
        <v>9</v>
      </c>
    </row>
    <row r="375" spans="1:16" x14ac:dyDescent="0.25">
      <c r="A375">
        <v>374</v>
      </c>
      <c r="B375" t="s">
        <v>448</v>
      </c>
      <c r="C375" t="s">
        <v>421</v>
      </c>
      <c r="D375" t="s">
        <v>1709</v>
      </c>
      <c r="E375" t="s">
        <v>1710</v>
      </c>
      <c r="F375" t="s">
        <v>1711</v>
      </c>
      <c r="G375" t="s">
        <v>914</v>
      </c>
      <c r="L375">
        <v>374</v>
      </c>
      <c r="M375">
        <v>487</v>
      </c>
      <c r="N375">
        <v>4</v>
      </c>
      <c r="O375" s="6">
        <v>45582</v>
      </c>
      <c r="P375">
        <v>2</v>
      </c>
    </row>
    <row r="376" spans="1:16" x14ac:dyDescent="0.25">
      <c r="A376">
        <v>375</v>
      </c>
      <c r="B376" t="s">
        <v>468</v>
      </c>
      <c r="C376" t="s">
        <v>969</v>
      </c>
      <c r="D376" t="s">
        <v>1712</v>
      </c>
      <c r="E376" t="s">
        <v>1713</v>
      </c>
      <c r="F376" t="s">
        <v>1714</v>
      </c>
      <c r="G376" t="s">
        <v>1715</v>
      </c>
      <c r="L376">
        <v>375</v>
      </c>
      <c r="M376">
        <v>117</v>
      </c>
      <c r="N376">
        <v>10</v>
      </c>
      <c r="O376" s="6">
        <v>45356</v>
      </c>
      <c r="P376">
        <v>8</v>
      </c>
    </row>
    <row r="377" spans="1:16" x14ac:dyDescent="0.25">
      <c r="A377">
        <v>376</v>
      </c>
      <c r="B377" t="s">
        <v>1716</v>
      </c>
      <c r="C377" t="s">
        <v>399</v>
      </c>
      <c r="D377" t="s">
        <v>1717</v>
      </c>
      <c r="E377" t="s">
        <v>1718</v>
      </c>
      <c r="F377" t="s">
        <v>1719</v>
      </c>
      <c r="G377" t="s">
        <v>298</v>
      </c>
      <c r="L377">
        <v>376</v>
      </c>
      <c r="M377">
        <v>164</v>
      </c>
      <c r="N377">
        <v>50</v>
      </c>
      <c r="O377" s="6">
        <v>45201</v>
      </c>
      <c r="P377">
        <v>10</v>
      </c>
    </row>
    <row r="378" spans="1:16" x14ac:dyDescent="0.25">
      <c r="A378">
        <v>377</v>
      </c>
      <c r="B378" t="s">
        <v>696</v>
      </c>
      <c r="C378" t="s">
        <v>1720</v>
      </c>
      <c r="D378" t="s">
        <v>1721</v>
      </c>
      <c r="E378" t="s">
        <v>2234</v>
      </c>
      <c r="F378" t="s">
        <v>1722</v>
      </c>
      <c r="G378" t="s">
        <v>1723</v>
      </c>
      <c r="L378">
        <v>377</v>
      </c>
      <c r="M378">
        <v>406</v>
      </c>
      <c r="N378">
        <v>1</v>
      </c>
      <c r="O378" s="6">
        <v>45759</v>
      </c>
      <c r="P378">
        <v>5</v>
      </c>
    </row>
    <row r="379" spans="1:16" x14ac:dyDescent="0.25">
      <c r="A379">
        <v>378</v>
      </c>
      <c r="B379" t="s">
        <v>892</v>
      </c>
      <c r="C379" t="s">
        <v>1724</v>
      </c>
      <c r="D379" t="s">
        <v>1725</v>
      </c>
      <c r="E379" t="s">
        <v>2235</v>
      </c>
      <c r="F379" t="s">
        <v>1726</v>
      </c>
      <c r="G379" t="s">
        <v>914</v>
      </c>
      <c r="L379">
        <v>378</v>
      </c>
      <c r="M379">
        <v>9</v>
      </c>
      <c r="N379">
        <v>5</v>
      </c>
      <c r="O379" s="6">
        <v>45738</v>
      </c>
      <c r="P379">
        <v>1</v>
      </c>
    </row>
    <row r="380" spans="1:16" x14ac:dyDescent="0.25">
      <c r="A380">
        <v>379</v>
      </c>
      <c r="B380" t="s">
        <v>486</v>
      </c>
      <c r="C380" t="s">
        <v>1197</v>
      </c>
      <c r="D380" t="s">
        <v>1727</v>
      </c>
      <c r="E380" t="s">
        <v>1728</v>
      </c>
      <c r="F380" t="s">
        <v>1729</v>
      </c>
      <c r="G380" t="s">
        <v>1730</v>
      </c>
      <c r="L380">
        <v>379</v>
      </c>
      <c r="M380">
        <v>364</v>
      </c>
      <c r="N380">
        <v>25</v>
      </c>
      <c r="O380" s="6">
        <v>45614</v>
      </c>
      <c r="P380">
        <v>6</v>
      </c>
    </row>
    <row r="381" spans="1:16" x14ac:dyDescent="0.25">
      <c r="A381">
        <v>380</v>
      </c>
      <c r="B381" t="s">
        <v>1670</v>
      </c>
      <c r="C381" t="s">
        <v>1731</v>
      </c>
      <c r="D381" t="s">
        <v>1732</v>
      </c>
      <c r="E381" t="s">
        <v>2236</v>
      </c>
      <c r="F381" t="s">
        <v>1733</v>
      </c>
      <c r="G381" t="s">
        <v>1734</v>
      </c>
      <c r="L381">
        <v>380</v>
      </c>
      <c r="M381">
        <v>236</v>
      </c>
      <c r="N381">
        <v>17</v>
      </c>
      <c r="O381" s="6">
        <v>45535</v>
      </c>
      <c r="P381">
        <v>8</v>
      </c>
    </row>
    <row r="382" spans="1:16" x14ac:dyDescent="0.25">
      <c r="A382">
        <v>381</v>
      </c>
      <c r="B382" t="s">
        <v>1361</v>
      </c>
      <c r="C382" t="s">
        <v>382</v>
      </c>
      <c r="D382" t="s">
        <v>1735</v>
      </c>
      <c r="E382" t="s">
        <v>1736</v>
      </c>
      <c r="F382" t="s">
        <v>1737</v>
      </c>
      <c r="G382" t="s">
        <v>594</v>
      </c>
      <c r="L382">
        <v>381</v>
      </c>
      <c r="M382">
        <v>339</v>
      </c>
      <c r="N382">
        <v>42</v>
      </c>
      <c r="O382" s="6">
        <v>45700</v>
      </c>
      <c r="P382">
        <v>10</v>
      </c>
    </row>
    <row r="383" spans="1:16" x14ac:dyDescent="0.25">
      <c r="A383">
        <v>382</v>
      </c>
      <c r="B383" t="s">
        <v>132</v>
      </c>
      <c r="C383" t="s">
        <v>1738</v>
      </c>
      <c r="D383" t="s">
        <v>1739</v>
      </c>
      <c r="E383" t="s">
        <v>1740</v>
      </c>
      <c r="F383" t="s">
        <v>1741</v>
      </c>
      <c r="G383" t="s">
        <v>1220</v>
      </c>
      <c r="L383">
        <v>382</v>
      </c>
      <c r="M383">
        <v>194</v>
      </c>
      <c r="N383">
        <v>40</v>
      </c>
      <c r="O383" s="6">
        <v>45226</v>
      </c>
      <c r="P383">
        <v>1</v>
      </c>
    </row>
    <row r="384" spans="1:16" x14ac:dyDescent="0.25">
      <c r="A384">
        <v>383</v>
      </c>
      <c r="B384" t="s">
        <v>226</v>
      </c>
      <c r="C384" t="s">
        <v>1742</v>
      </c>
      <c r="D384" t="s">
        <v>1743</v>
      </c>
      <c r="E384" t="s">
        <v>1744</v>
      </c>
      <c r="F384" t="s">
        <v>1745</v>
      </c>
      <c r="G384" t="s">
        <v>1568</v>
      </c>
      <c r="L384">
        <v>383</v>
      </c>
      <c r="M384">
        <v>242</v>
      </c>
      <c r="N384">
        <v>49</v>
      </c>
      <c r="O384" s="6">
        <v>45695</v>
      </c>
      <c r="P384">
        <v>2</v>
      </c>
    </row>
    <row r="385" spans="1:16" x14ac:dyDescent="0.25">
      <c r="A385">
        <v>384</v>
      </c>
      <c r="B385" t="s">
        <v>1746</v>
      </c>
      <c r="C385" t="s">
        <v>1747</v>
      </c>
      <c r="D385" t="s">
        <v>1748</v>
      </c>
      <c r="E385" t="s">
        <v>1749</v>
      </c>
      <c r="F385" t="s">
        <v>1750</v>
      </c>
      <c r="G385" t="s">
        <v>1160</v>
      </c>
      <c r="L385">
        <v>384</v>
      </c>
      <c r="M385">
        <v>187</v>
      </c>
      <c r="N385">
        <v>30</v>
      </c>
      <c r="O385" s="6">
        <v>45110</v>
      </c>
      <c r="P385">
        <v>7</v>
      </c>
    </row>
    <row r="386" spans="1:16" x14ac:dyDescent="0.25">
      <c r="A386">
        <v>385</v>
      </c>
      <c r="B386" t="s">
        <v>1310</v>
      </c>
      <c r="C386" t="s">
        <v>156</v>
      </c>
      <c r="D386" t="s">
        <v>1751</v>
      </c>
      <c r="E386" t="s">
        <v>1752</v>
      </c>
      <c r="F386" t="s">
        <v>1753</v>
      </c>
      <c r="G386" t="s">
        <v>438</v>
      </c>
      <c r="L386">
        <v>385</v>
      </c>
      <c r="M386">
        <v>452</v>
      </c>
      <c r="N386">
        <v>25</v>
      </c>
      <c r="O386" s="6">
        <v>45717</v>
      </c>
      <c r="P386">
        <v>2</v>
      </c>
    </row>
    <row r="387" spans="1:16" x14ac:dyDescent="0.25">
      <c r="A387">
        <v>386</v>
      </c>
      <c r="B387" t="s">
        <v>1754</v>
      </c>
      <c r="C387" t="s">
        <v>1755</v>
      </c>
      <c r="D387" t="s">
        <v>1756</v>
      </c>
      <c r="E387" t="s">
        <v>1757</v>
      </c>
      <c r="F387" t="s">
        <v>1758</v>
      </c>
      <c r="G387" t="s">
        <v>288</v>
      </c>
      <c r="L387">
        <v>386</v>
      </c>
      <c r="M387">
        <v>45</v>
      </c>
      <c r="N387">
        <v>4</v>
      </c>
      <c r="O387" s="6">
        <v>45358</v>
      </c>
      <c r="P387">
        <v>6</v>
      </c>
    </row>
    <row r="388" spans="1:16" x14ac:dyDescent="0.25">
      <c r="A388">
        <v>387</v>
      </c>
      <c r="B388" t="s">
        <v>1759</v>
      </c>
      <c r="C388" t="s">
        <v>364</v>
      </c>
      <c r="D388" t="s">
        <v>1760</v>
      </c>
      <c r="E388" t="s">
        <v>1761</v>
      </c>
      <c r="F388" t="s">
        <v>1762</v>
      </c>
      <c r="G388" t="s">
        <v>1070</v>
      </c>
      <c r="L388">
        <v>387</v>
      </c>
      <c r="M388">
        <v>428</v>
      </c>
      <c r="N388">
        <v>25</v>
      </c>
      <c r="O388" s="6">
        <v>45578</v>
      </c>
      <c r="P388">
        <v>10</v>
      </c>
    </row>
    <row r="389" spans="1:16" x14ac:dyDescent="0.25">
      <c r="A389">
        <v>388</v>
      </c>
      <c r="B389" t="s">
        <v>683</v>
      </c>
      <c r="C389" t="s">
        <v>256</v>
      </c>
      <c r="D389" t="s">
        <v>1763</v>
      </c>
      <c r="E389" t="s">
        <v>1764</v>
      </c>
      <c r="F389" t="s">
        <v>1765</v>
      </c>
      <c r="G389" t="s">
        <v>1688</v>
      </c>
      <c r="L389">
        <v>388</v>
      </c>
      <c r="M389">
        <v>311</v>
      </c>
      <c r="N389">
        <v>38</v>
      </c>
      <c r="O389" s="6">
        <v>45341</v>
      </c>
      <c r="P389">
        <v>4</v>
      </c>
    </row>
    <row r="390" spans="1:16" x14ac:dyDescent="0.25">
      <c r="A390">
        <v>389</v>
      </c>
      <c r="B390" t="s">
        <v>1766</v>
      </c>
      <c r="C390" t="s">
        <v>191</v>
      </c>
      <c r="D390" t="s">
        <v>1767</v>
      </c>
      <c r="E390" t="s">
        <v>1768</v>
      </c>
      <c r="F390" t="s">
        <v>1769</v>
      </c>
      <c r="G390" t="s">
        <v>65</v>
      </c>
      <c r="L390">
        <v>389</v>
      </c>
      <c r="M390">
        <v>499</v>
      </c>
      <c r="N390">
        <v>49</v>
      </c>
      <c r="O390" s="6">
        <v>45125</v>
      </c>
      <c r="P390">
        <v>5</v>
      </c>
    </row>
    <row r="391" spans="1:16" x14ac:dyDescent="0.25">
      <c r="A391">
        <v>390</v>
      </c>
      <c r="B391" t="s">
        <v>874</v>
      </c>
      <c r="C391" t="s">
        <v>1770</v>
      </c>
      <c r="D391" t="s">
        <v>1771</v>
      </c>
      <c r="E391" t="s">
        <v>2237</v>
      </c>
      <c r="F391" t="s">
        <v>1772</v>
      </c>
      <c r="G391" t="s">
        <v>11</v>
      </c>
      <c r="L391">
        <v>390</v>
      </c>
      <c r="M391">
        <v>236</v>
      </c>
      <c r="N391">
        <v>30</v>
      </c>
      <c r="O391" s="6">
        <v>45675</v>
      </c>
      <c r="P391">
        <v>8</v>
      </c>
    </row>
    <row r="392" spans="1:16" x14ac:dyDescent="0.25">
      <c r="A392">
        <v>391</v>
      </c>
      <c r="B392" t="s">
        <v>482</v>
      </c>
      <c r="C392" t="s">
        <v>1773</v>
      </c>
      <c r="D392" t="s">
        <v>1774</v>
      </c>
      <c r="E392" t="s">
        <v>1775</v>
      </c>
      <c r="F392" t="s">
        <v>1776</v>
      </c>
      <c r="G392" t="s">
        <v>1777</v>
      </c>
      <c r="L392">
        <v>391</v>
      </c>
      <c r="M392">
        <v>85</v>
      </c>
      <c r="N392">
        <v>37</v>
      </c>
      <c r="O392" s="6">
        <v>45567</v>
      </c>
      <c r="P392">
        <v>5</v>
      </c>
    </row>
    <row r="393" spans="1:16" x14ac:dyDescent="0.25">
      <c r="A393">
        <v>392</v>
      </c>
      <c r="B393" t="s">
        <v>78</v>
      </c>
      <c r="C393" t="s">
        <v>1343</v>
      </c>
      <c r="D393" t="s">
        <v>1778</v>
      </c>
      <c r="E393" t="s">
        <v>1779</v>
      </c>
      <c r="F393" t="s">
        <v>1780</v>
      </c>
      <c r="G393" t="s">
        <v>1070</v>
      </c>
      <c r="L393">
        <v>392</v>
      </c>
      <c r="M393">
        <v>151</v>
      </c>
      <c r="N393">
        <v>5</v>
      </c>
      <c r="O393" s="6">
        <v>45518</v>
      </c>
      <c r="P393">
        <v>10</v>
      </c>
    </row>
    <row r="394" spans="1:16" x14ac:dyDescent="0.25">
      <c r="A394">
        <v>393</v>
      </c>
      <c r="B394" t="s">
        <v>120</v>
      </c>
      <c r="C394" t="s">
        <v>335</v>
      </c>
      <c r="D394" t="s">
        <v>1781</v>
      </c>
      <c r="E394" t="s">
        <v>1782</v>
      </c>
      <c r="F394" t="s">
        <v>1783</v>
      </c>
      <c r="G394" t="s">
        <v>598</v>
      </c>
      <c r="L394">
        <v>393</v>
      </c>
      <c r="M394">
        <v>54</v>
      </c>
      <c r="N394">
        <v>40</v>
      </c>
      <c r="O394" s="6">
        <v>45185</v>
      </c>
      <c r="P394">
        <v>1</v>
      </c>
    </row>
    <row r="395" spans="1:16" x14ac:dyDescent="0.25">
      <c r="A395">
        <v>394</v>
      </c>
      <c r="B395" t="s">
        <v>1784</v>
      </c>
      <c r="C395" t="s">
        <v>1785</v>
      </c>
      <c r="D395" t="s">
        <v>1786</v>
      </c>
      <c r="E395" t="s">
        <v>1787</v>
      </c>
      <c r="F395" t="s">
        <v>1788</v>
      </c>
      <c r="G395" t="s">
        <v>208</v>
      </c>
      <c r="L395">
        <v>394</v>
      </c>
      <c r="M395">
        <v>306</v>
      </c>
      <c r="N395">
        <v>18</v>
      </c>
      <c r="O395" s="6">
        <v>45080</v>
      </c>
      <c r="P395">
        <v>10</v>
      </c>
    </row>
    <row r="396" spans="1:16" x14ac:dyDescent="0.25">
      <c r="A396">
        <v>395</v>
      </c>
      <c r="B396" t="s">
        <v>926</v>
      </c>
      <c r="C396" t="s">
        <v>25</v>
      </c>
      <c r="D396" t="s">
        <v>1789</v>
      </c>
      <c r="E396" t="s">
        <v>1790</v>
      </c>
      <c r="F396" t="s">
        <v>70</v>
      </c>
      <c r="G396" t="s">
        <v>897</v>
      </c>
      <c r="L396">
        <v>395</v>
      </c>
      <c r="M396">
        <v>269</v>
      </c>
      <c r="N396">
        <v>23</v>
      </c>
      <c r="O396" s="6">
        <v>45190</v>
      </c>
      <c r="P396">
        <v>1</v>
      </c>
    </row>
    <row r="397" spans="1:16" x14ac:dyDescent="0.25">
      <c r="A397">
        <v>396</v>
      </c>
      <c r="B397" t="s">
        <v>1791</v>
      </c>
      <c r="C397" t="s">
        <v>560</v>
      </c>
      <c r="D397" t="s">
        <v>1792</v>
      </c>
      <c r="E397" t="s">
        <v>1793</v>
      </c>
      <c r="F397" t="s">
        <v>1794</v>
      </c>
      <c r="G397" t="s">
        <v>298</v>
      </c>
      <c r="L397">
        <v>396</v>
      </c>
      <c r="M397">
        <v>397</v>
      </c>
      <c r="N397">
        <v>21</v>
      </c>
      <c r="O397" s="6">
        <v>45264</v>
      </c>
      <c r="P397">
        <v>3</v>
      </c>
    </row>
    <row r="398" spans="1:16" x14ac:dyDescent="0.25">
      <c r="A398">
        <v>397</v>
      </c>
      <c r="B398" t="s">
        <v>197</v>
      </c>
      <c r="C398" t="s">
        <v>1302</v>
      </c>
      <c r="D398" t="s">
        <v>1795</v>
      </c>
      <c r="E398" t="s">
        <v>1796</v>
      </c>
      <c r="F398" t="s">
        <v>1797</v>
      </c>
      <c r="G398" t="s">
        <v>641</v>
      </c>
      <c r="L398">
        <v>397</v>
      </c>
      <c r="M398">
        <v>80</v>
      </c>
      <c r="N398">
        <v>49</v>
      </c>
      <c r="O398" s="6">
        <v>45729</v>
      </c>
      <c r="P398">
        <v>10</v>
      </c>
    </row>
    <row r="399" spans="1:16" x14ac:dyDescent="0.25">
      <c r="A399">
        <v>398</v>
      </c>
      <c r="B399" t="s">
        <v>1798</v>
      </c>
      <c r="C399" t="s">
        <v>1799</v>
      </c>
      <c r="D399" t="s">
        <v>1800</v>
      </c>
      <c r="E399" t="s">
        <v>1801</v>
      </c>
      <c r="F399" t="s">
        <v>1802</v>
      </c>
      <c r="G399" t="s">
        <v>1046</v>
      </c>
      <c r="L399">
        <v>398</v>
      </c>
      <c r="M399">
        <v>257</v>
      </c>
      <c r="N399">
        <v>26</v>
      </c>
      <c r="O399" s="6">
        <v>45454</v>
      </c>
      <c r="P399">
        <v>4</v>
      </c>
    </row>
    <row r="400" spans="1:16" x14ac:dyDescent="0.25">
      <c r="A400">
        <v>399</v>
      </c>
      <c r="B400" t="s">
        <v>60</v>
      </c>
      <c r="C400" t="s">
        <v>915</v>
      </c>
      <c r="D400" t="s">
        <v>1803</v>
      </c>
      <c r="E400" t="s">
        <v>1804</v>
      </c>
      <c r="F400" t="s">
        <v>1805</v>
      </c>
      <c r="G400" t="s">
        <v>870</v>
      </c>
      <c r="L400">
        <v>399</v>
      </c>
      <c r="M400">
        <v>446</v>
      </c>
      <c r="N400">
        <v>32</v>
      </c>
      <c r="O400" s="6">
        <v>45396</v>
      </c>
      <c r="P400">
        <v>8</v>
      </c>
    </row>
    <row r="401" spans="1:16" x14ac:dyDescent="0.25">
      <c r="A401">
        <v>400</v>
      </c>
      <c r="B401" t="s">
        <v>1806</v>
      </c>
      <c r="C401" t="s">
        <v>692</v>
      </c>
      <c r="D401" t="s">
        <v>1807</v>
      </c>
      <c r="E401" t="s">
        <v>1808</v>
      </c>
      <c r="F401" t="s">
        <v>1809</v>
      </c>
      <c r="G401" t="s">
        <v>1810</v>
      </c>
      <c r="L401">
        <v>400</v>
      </c>
      <c r="M401">
        <v>375</v>
      </c>
      <c r="N401">
        <v>35</v>
      </c>
      <c r="O401" s="6">
        <v>45512</v>
      </c>
      <c r="P401">
        <v>8</v>
      </c>
    </row>
    <row r="402" spans="1:16" x14ac:dyDescent="0.25">
      <c r="A402">
        <v>401</v>
      </c>
      <c r="B402" t="s">
        <v>420</v>
      </c>
      <c r="C402" t="s">
        <v>1811</v>
      </c>
      <c r="D402" t="s">
        <v>1812</v>
      </c>
      <c r="E402" t="s">
        <v>1813</v>
      </c>
      <c r="F402" t="s">
        <v>1814</v>
      </c>
      <c r="G402" t="s">
        <v>23</v>
      </c>
      <c r="L402">
        <v>401</v>
      </c>
      <c r="M402">
        <v>389</v>
      </c>
      <c r="N402">
        <v>42</v>
      </c>
      <c r="O402" s="6">
        <v>45681</v>
      </c>
      <c r="P402">
        <v>10</v>
      </c>
    </row>
    <row r="403" spans="1:16" x14ac:dyDescent="0.25">
      <c r="A403">
        <v>402</v>
      </c>
      <c r="B403" t="s">
        <v>1815</v>
      </c>
      <c r="C403" t="s">
        <v>1816</v>
      </c>
      <c r="D403" t="s">
        <v>1817</v>
      </c>
      <c r="E403" t="s">
        <v>2238</v>
      </c>
      <c r="F403" t="s">
        <v>1818</v>
      </c>
      <c r="G403" t="s">
        <v>419</v>
      </c>
      <c r="L403">
        <v>402</v>
      </c>
      <c r="M403">
        <v>123</v>
      </c>
      <c r="N403">
        <v>45</v>
      </c>
      <c r="O403" s="6">
        <v>45595</v>
      </c>
      <c r="P403">
        <v>7</v>
      </c>
    </row>
    <row r="404" spans="1:16" x14ac:dyDescent="0.25">
      <c r="A404">
        <v>403</v>
      </c>
      <c r="B404" t="s">
        <v>84</v>
      </c>
      <c r="C404" t="s">
        <v>1819</v>
      </c>
      <c r="D404" t="s">
        <v>1820</v>
      </c>
      <c r="E404" t="s">
        <v>1821</v>
      </c>
      <c r="F404" t="s">
        <v>1822</v>
      </c>
      <c r="G404" t="s">
        <v>1823</v>
      </c>
      <c r="L404">
        <v>403</v>
      </c>
      <c r="M404">
        <v>295</v>
      </c>
      <c r="N404">
        <v>3</v>
      </c>
      <c r="O404" s="6">
        <v>45679</v>
      </c>
      <c r="P404">
        <v>5</v>
      </c>
    </row>
    <row r="405" spans="1:16" x14ac:dyDescent="0.25">
      <c r="A405">
        <v>404</v>
      </c>
      <c r="B405" t="s">
        <v>1824</v>
      </c>
      <c r="C405" t="s">
        <v>1825</v>
      </c>
      <c r="D405" t="s">
        <v>1826</v>
      </c>
      <c r="E405" t="s">
        <v>1827</v>
      </c>
      <c r="F405" t="s">
        <v>1828</v>
      </c>
      <c r="G405" t="s">
        <v>438</v>
      </c>
      <c r="L405">
        <v>404</v>
      </c>
      <c r="M405">
        <v>318</v>
      </c>
      <c r="N405">
        <v>36</v>
      </c>
      <c r="O405" s="6">
        <v>45176</v>
      </c>
      <c r="P405">
        <v>10</v>
      </c>
    </row>
    <row r="406" spans="1:16" x14ac:dyDescent="0.25">
      <c r="A406">
        <v>405</v>
      </c>
      <c r="B406" t="s">
        <v>1829</v>
      </c>
      <c r="C406" t="s">
        <v>1830</v>
      </c>
      <c r="D406" t="s">
        <v>1831</v>
      </c>
      <c r="E406" t="s">
        <v>2239</v>
      </c>
      <c r="F406" t="s">
        <v>414</v>
      </c>
      <c r="G406" t="s">
        <v>732</v>
      </c>
      <c r="L406">
        <v>405</v>
      </c>
      <c r="M406">
        <v>467</v>
      </c>
      <c r="N406">
        <v>8</v>
      </c>
      <c r="O406" s="6">
        <v>45530</v>
      </c>
      <c r="P406">
        <v>2</v>
      </c>
    </row>
    <row r="407" spans="1:16" x14ac:dyDescent="0.25">
      <c r="A407">
        <v>406</v>
      </c>
      <c r="B407" t="s">
        <v>1832</v>
      </c>
      <c r="C407" t="s">
        <v>1833</v>
      </c>
      <c r="D407" t="s">
        <v>1834</v>
      </c>
      <c r="E407" t="s">
        <v>1835</v>
      </c>
      <c r="F407" t="s">
        <v>1836</v>
      </c>
      <c r="G407" t="s">
        <v>443</v>
      </c>
      <c r="L407">
        <v>406</v>
      </c>
      <c r="M407">
        <v>16</v>
      </c>
      <c r="N407">
        <v>36</v>
      </c>
      <c r="O407" s="6">
        <v>45370</v>
      </c>
      <c r="P407">
        <v>10</v>
      </c>
    </row>
    <row r="408" spans="1:16" x14ac:dyDescent="0.25">
      <c r="A408">
        <v>407</v>
      </c>
      <c r="B408" t="s">
        <v>1837</v>
      </c>
      <c r="C408" t="s">
        <v>1838</v>
      </c>
      <c r="D408" t="s">
        <v>1839</v>
      </c>
      <c r="E408" t="s">
        <v>1840</v>
      </c>
      <c r="F408" t="s">
        <v>1841</v>
      </c>
      <c r="G408" t="s">
        <v>117</v>
      </c>
      <c r="L408">
        <v>407</v>
      </c>
      <c r="M408">
        <v>238</v>
      </c>
      <c r="N408">
        <v>38</v>
      </c>
      <c r="O408" s="6">
        <v>45039</v>
      </c>
      <c r="P408">
        <v>10</v>
      </c>
    </row>
    <row r="409" spans="1:16" x14ac:dyDescent="0.25">
      <c r="A409">
        <v>408</v>
      </c>
      <c r="B409" t="s">
        <v>185</v>
      </c>
      <c r="C409" t="s">
        <v>728</v>
      </c>
      <c r="D409" t="s">
        <v>1842</v>
      </c>
      <c r="E409" t="s">
        <v>1843</v>
      </c>
      <c r="F409" t="s">
        <v>1844</v>
      </c>
      <c r="G409" t="s">
        <v>594</v>
      </c>
      <c r="L409">
        <v>408</v>
      </c>
      <c r="M409">
        <v>76</v>
      </c>
      <c r="N409">
        <v>21</v>
      </c>
      <c r="O409" s="6">
        <v>45196</v>
      </c>
      <c r="P409">
        <v>5</v>
      </c>
    </row>
    <row r="410" spans="1:16" x14ac:dyDescent="0.25">
      <c r="A410">
        <v>409</v>
      </c>
      <c r="B410" t="s">
        <v>739</v>
      </c>
      <c r="C410" t="s">
        <v>95</v>
      </c>
      <c r="D410" t="s">
        <v>1845</v>
      </c>
      <c r="E410" t="s">
        <v>1846</v>
      </c>
      <c r="F410" t="s">
        <v>1847</v>
      </c>
      <c r="G410" t="s">
        <v>783</v>
      </c>
      <c r="L410">
        <v>409</v>
      </c>
      <c r="M410">
        <v>48</v>
      </c>
      <c r="N410">
        <v>18</v>
      </c>
      <c r="O410" s="6">
        <v>45116</v>
      </c>
      <c r="P410">
        <v>10</v>
      </c>
    </row>
    <row r="411" spans="1:16" x14ac:dyDescent="0.25">
      <c r="A411">
        <v>410</v>
      </c>
      <c r="B411" t="s">
        <v>1099</v>
      </c>
      <c r="C411" t="s">
        <v>1080</v>
      </c>
      <c r="D411" t="s">
        <v>1848</v>
      </c>
      <c r="E411" t="s">
        <v>1849</v>
      </c>
      <c r="F411" t="s">
        <v>1850</v>
      </c>
      <c r="G411" t="s">
        <v>598</v>
      </c>
      <c r="L411">
        <v>410</v>
      </c>
      <c r="M411">
        <v>385</v>
      </c>
      <c r="N411">
        <v>3</v>
      </c>
      <c r="O411" s="6">
        <v>45480</v>
      </c>
      <c r="P411">
        <v>6</v>
      </c>
    </row>
    <row r="412" spans="1:16" x14ac:dyDescent="0.25">
      <c r="A412">
        <v>411</v>
      </c>
      <c r="B412" t="s">
        <v>524</v>
      </c>
      <c r="C412" t="s">
        <v>449</v>
      </c>
      <c r="D412" t="s">
        <v>1851</v>
      </c>
      <c r="E412" t="s">
        <v>1852</v>
      </c>
      <c r="F412" t="s">
        <v>1853</v>
      </c>
      <c r="G412" t="s">
        <v>935</v>
      </c>
      <c r="L412">
        <v>411</v>
      </c>
      <c r="M412">
        <v>131</v>
      </c>
      <c r="N412">
        <v>43</v>
      </c>
      <c r="O412" s="6">
        <v>45513</v>
      </c>
      <c r="P412">
        <v>1</v>
      </c>
    </row>
    <row r="413" spans="1:16" x14ac:dyDescent="0.25">
      <c r="A413">
        <v>412</v>
      </c>
      <c r="B413" t="s">
        <v>659</v>
      </c>
      <c r="C413" t="s">
        <v>1854</v>
      </c>
      <c r="D413" t="s">
        <v>1855</v>
      </c>
      <c r="E413" t="s">
        <v>1856</v>
      </c>
      <c r="F413" t="s">
        <v>1857</v>
      </c>
      <c r="G413" t="s">
        <v>1858</v>
      </c>
      <c r="L413">
        <v>412</v>
      </c>
      <c r="M413">
        <v>42</v>
      </c>
      <c r="N413">
        <v>30</v>
      </c>
      <c r="O413" s="6">
        <v>45077</v>
      </c>
      <c r="P413">
        <v>10</v>
      </c>
    </row>
    <row r="414" spans="1:16" x14ac:dyDescent="0.25">
      <c r="A414">
        <v>413</v>
      </c>
      <c r="B414" t="s">
        <v>167</v>
      </c>
      <c r="C414" t="s">
        <v>487</v>
      </c>
      <c r="D414" t="s">
        <v>1859</v>
      </c>
      <c r="E414" t="s">
        <v>1860</v>
      </c>
      <c r="F414" t="s">
        <v>1861</v>
      </c>
      <c r="G414" t="s">
        <v>1862</v>
      </c>
      <c r="L414">
        <v>413</v>
      </c>
      <c r="M414">
        <v>145</v>
      </c>
      <c r="N414">
        <v>30</v>
      </c>
      <c r="O414" s="6">
        <v>45100</v>
      </c>
      <c r="P414">
        <v>6</v>
      </c>
    </row>
    <row r="415" spans="1:16" x14ac:dyDescent="0.25">
      <c r="A415">
        <v>414</v>
      </c>
      <c r="B415" t="s">
        <v>7</v>
      </c>
      <c r="C415" t="s">
        <v>728</v>
      </c>
      <c r="D415" t="s">
        <v>1863</v>
      </c>
      <c r="E415" t="s">
        <v>1864</v>
      </c>
      <c r="F415" t="s">
        <v>1865</v>
      </c>
      <c r="G415" t="s">
        <v>1360</v>
      </c>
      <c r="L415">
        <v>414</v>
      </c>
      <c r="M415">
        <v>214</v>
      </c>
      <c r="N415">
        <v>19</v>
      </c>
      <c r="O415" s="6">
        <v>45173</v>
      </c>
      <c r="P415">
        <v>9</v>
      </c>
    </row>
    <row r="416" spans="1:16" x14ac:dyDescent="0.25">
      <c r="A416">
        <v>415</v>
      </c>
      <c r="B416" t="s">
        <v>578</v>
      </c>
      <c r="C416" t="s">
        <v>1747</v>
      </c>
      <c r="D416" t="s">
        <v>1866</v>
      </c>
      <c r="E416" t="s">
        <v>1867</v>
      </c>
      <c r="F416" t="s">
        <v>1868</v>
      </c>
      <c r="G416" t="s">
        <v>1351</v>
      </c>
      <c r="L416">
        <v>415</v>
      </c>
      <c r="M416">
        <v>107</v>
      </c>
      <c r="N416">
        <v>44</v>
      </c>
      <c r="O416" s="6">
        <v>45735</v>
      </c>
      <c r="P416">
        <v>6</v>
      </c>
    </row>
    <row r="417" spans="1:16" x14ac:dyDescent="0.25">
      <c r="A417">
        <v>416</v>
      </c>
      <c r="B417" t="s">
        <v>1869</v>
      </c>
      <c r="C417" t="s">
        <v>740</v>
      </c>
      <c r="D417" t="s">
        <v>1870</v>
      </c>
      <c r="E417" t="s">
        <v>1871</v>
      </c>
      <c r="F417" t="s">
        <v>1872</v>
      </c>
      <c r="G417" t="s">
        <v>125</v>
      </c>
      <c r="L417">
        <v>416</v>
      </c>
      <c r="M417">
        <v>43</v>
      </c>
      <c r="N417">
        <v>43</v>
      </c>
      <c r="O417" s="6">
        <v>45205</v>
      </c>
      <c r="P417">
        <v>2</v>
      </c>
    </row>
    <row r="418" spans="1:16" x14ac:dyDescent="0.25">
      <c r="A418">
        <v>417</v>
      </c>
      <c r="B418" t="s">
        <v>1873</v>
      </c>
      <c r="C418" t="s">
        <v>492</v>
      </c>
      <c r="D418" t="s">
        <v>1874</v>
      </c>
      <c r="E418" t="s">
        <v>2240</v>
      </c>
      <c r="F418" t="s">
        <v>1875</v>
      </c>
      <c r="G418" t="s">
        <v>1876</v>
      </c>
      <c r="L418">
        <v>417</v>
      </c>
      <c r="M418">
        <v>493</v>
      </c>
      <c r="N418">
        <v>41</v>
      </c>
      <c r="O418" s="6">
        <v>45189</v>
      </c>
      <c r="P418">
        <v>4</v>
      </c>
    </row>
    <row r="419" spans="1:16" x14ac:dyDescent="0.25">
      <c r="A419">
        <v>418</v>
      </c>
      <c r="B419" t="s">
        <v>1877</v>
      </c>
      <c r="C419" t="s">
        <v>1833</v>
      </c>
      <c r="D419" t="s">
        <v>1878</v>
      </c>
      <c r="E419" t="s">
        <v>1879</v>
      </c>
      <c r="F419" t="s">
        <v>1880</v>
      </c>
      <c r="G419" t="s">
        <v>1300</v>
      </c>
      <c r="L419">
        <v>418</v>
      </c>
      <c r="M419">
        <v>223</v>
      </c>
      <c r="N419">
        <v>46</v>
      </c>
      <c r="O419" s="6">
        <v>45599</v>
      </c>
      <c r="P419">
        <v>5</v>
      </c>
    </row>
    <row r="420" spans="1:16" x14ac:dyDescent="0.25">
      <c r="A420">
        <v>419</v>
      </c>
      <c r="B420" t="s">
        <v>1030</v>
      </c>
      <c r="C420" t="s">
        <v>987</v>
      </c>
      <c r="D420" t="s">
        <v>1881</v>
      </c>
      <c r="E420" t="s">
        <v>1882</v>
      </c>
      <c r="F420" t="s">
        <v>1883</v>
      </c>
      <c r="G420" t="s">
        <v>842</v>
      </c>
      <c r="L420">
        <v>419</v>
      </c>
      <c r="M420">
        <v>304</v>
      </c>
      <c r="N420">
        <v>17</v>
      </c>
      <c r="O420" s="6">
        <v>45103</v>
      </c>
      <c r="P420">
        <v>10</v>
      </c>
    </row>
    <row r="421" spans="1:16" x14ac:dyDescent="0.25">
      <c r="A421">
        <v>420</v>
      </c>
      <c r="B421" t="s">
        <v>106</v>
      </c>
      <c r="C421" t="s">
        <v>1884</v>
      </c>
      <c r="D421" t="s">
        <v>1885</v>
      </c>
      <c r="E421" t="s">
        <v>2241</v>
      </c>
      <c r="F421" t="s">
        <v>1886</v>
      </c>
      <c r="G421" t="s">
        <v>463</v>
      </c>
      <c r="L421">
        <v>420</v>
      </c>
      <c r="M421">
        <v>447</v>
      </c>
      <c r="N421">
        <v>21</v>
      </c>
      <c r="O421" s="6">
        <v>45097</v>
      </c>
      <c r="P421">
        <v>5</v>
      </c>
    </row>
    <row r="422" spans="1:16" x14ac:dyDescent="0.25">
      <c r="A422">
        <v>421</v>
      </c>
      <c r="B422" t="s">
        <v>1887</v>
      </c>
      <c r="C422" t="s">
        <v>1888</v>
      </c>
      <c r="D422" t="s">
        <v>1889</v>
      </c>
      <c r="E422" t="s">
        <v>2242</v>
      </c>
      <c r="F422" t="s">
        <v>1890</v>
      </c>
      <c r="G422" t="s">
        <v>514</v>
      </c>
      <c r="L422">
        <v>421</v>
      </c>
      <c r="M422">
        <v>461</v>
      </c>
      <c r="N422">
        <v>22</v>
      </c>
      <c r="O422" s="6">
        <v>45217</v>
      </c>
      <c r="P422">
        <v>1</v>
      </c>
    </row>
    <row r="423" spans="1:16" x14ac:dyDescent="0.25">
      <c r="A423">
        <v>422</v>
      </c>
      <c r="B423" t="s">
        <v>72</v>
      </c>
      <c r="C423" t="s">
        <v>1747</v>
      </c>
      <c r="D423" t="s">
        <v>1891</v>
      </c>
      <c r="E423" t="s">
        <v>2243</v>
      </c>
      <c r="F423" t="s">
        <v>1892</v>
      </c>
      <c r="G423" t="s">
        <v>184</v>
      </c>
      <c r="L423">
        <v>422</v>
      </c>
      <c r="M423">
        <v>485</v>
      </c>
      <c r="N423">
        <v>20</v>
      </c>
      <c r="O423" s="6">
        <v>45429</v>
      </c>
      <c r="P423">
        <v>1</v>
      </c>
    </row>
    <row r="424" spans="1:16" x14ac:dyDescent="0.25">
      <c r="A424">
        <v>423</v>
      </c>
      <c r="B424" t="s">
        <v>1893</v>
      </c>
      <c r="C424" t="s">
        <v>838</v>
      </c>
      <c r="D424" t="s">
        <v>1894</v>
      </c>
      <c r="E424" t="s">
        <v>1895</v>
      </c>
      <c r="F424" t="s">
        <v>1896</v>
      </c>
      <c r="G424" t="s">
        <v>1715</v>
      </c>
      <c r="L424">
        <v>423</v>
      </c>
      <c r="M424">
        <v>368</v>
      </c>
      <c r="N424">
        <v>9</v>
      </c>
      <c r="O424" s="6">
        <v>45390</v>
      </c>
      <c r="P424">
        <v>10</v>
      </c>
    </row>
    <row r="425" spans="1:16" x14ac:dyDescent="0.25">
      <c r="A425">
        <v>424</v>
      </c>
      <c r="B425" t="s">
        <v>1897</v>
      </c>
      <c r="C425" t="s">
        <v>421</v>
      </c>
      <c r="D425" t="s">
        <v>1898</v>
      </c>
      <c r="E425" t="s">
        <v>1899</v>
      </c>
      <c r="F425" t="s">
        <v>1900</v>
      </c>
      <c r="G425" t="s">
        <v>558</v>
      </c>
      <c r="L425">
        <v>424</v>
      </c>
      <c r="M425">
        <v>479</v>
      </c>
      <c r="N425">
        <v>40</v>
      </c>
      <c r="O425" s="6">
        <v>45687</v>
      </c>
      <c r="P425">
        <v>1</v>
      </c>
    </row>
    <row r="426" spans="1:16" x14ac:dyDescent="0.25">
      <c r="A426">
        <v>425</v>
      </c>
      <c r="B426" t="s">
        <v>1228</v>
      </c>
      <c r="C426" t="s">
        <v>1901</v>
      </c>
      <c r="D426" t="s">
        <v>1902</v>
      </c>
      <c r="E426" t="s">
        <v>1903</v>
      </c>
      <c r="F426" t="s">
        <v>1904</v>
      </c>
      <c r="G426" t="s">
        <v>71</v>
      </c>
      <c r="L426">
        <v>425</v>
      </c>
      <c r="M426">
        <v>100</v>
      </c>
      <c r="N426">
        <v>6</v>
      </c>
      <c r="O426" s="6">
        <v>45270</v>
      </c>
      <c r="P426">
        <v>4</v>
      </c>
    </row>
    <row r="427" spans="1:16" x14ac:dyDescent="0.25">
      <c r="A427">
        <v>426</v>
      </c>
      <c r="B427" t="s">
        <v>1905</v>
      </c>
      <c r="C427" t="s">
        <v>1830</v>
      </c>
      <c r="D427" t="s">
        <v>1906</v>
      </c>
      <c r="E427" t="s">
        <v>1907</v>
      </c>
      <c r="F427" t="s">
        <v>1908</v>
      </c>
      <c r="G427" t="s">
        <v>117</v>
      </c>
      <c r="L427">
        <v>426</v>
      </c>
      <c r="M427">
        <v>231</v>
      </c>
      <c r="N427">
        <v>16</v>
      </c>
      <c r="O427" s="6">
        <v>45086</v>
      </c>
      <c r="P427">
        <v>4</v>
      </c>
    </row>
    <row r="428" spans="1:16" x14ac:dyDescent="0.25">
      <c r="A428">
        <v>427</v>
      </c>
      <c r="B428" t="s">
        <v>1909</v>
      </c>
      <c r="C428" t="s">
        <v>1910</v>
      </c>
      <c r="D428" t="s">
        <v>1911</v>
      </c>
      <c r="E428" t="s">
        <v>1912</v>
      </c>
      <c r="F428" t="s">
        <v>1913</v>
      </c>
      <c r="G428" t="s">
        <v>219</v>
      </c>
      <c r="L428">
        <v>427</v>
      </c>
      <c r="M428">
        <v>73</v>
      </c>
      <c r="N428">
        <v>42</v>
      </c>
      <c r="O428" s="6">
        <v>45579</v>
      </c>
      <c r="P428">
        <v>6</v>
      </c>
    </row>
    <row r="429" spans="1:16" x14ac:dyDescent="0.25">
      <c r="A429">
        <v>428</v>
      </c>
      <c r="B429" t="s">
        <v>1914</v>
      </c>
      <c r="C429" t="s">
        <v>1915</v>
      </c>
      <c r="D429" t="s">
        <v>1916</v>
      </c>
      <c r="E429" t="s">
        <v>1917</v>
      </c>
      <c r="F429" t="s">
        <v>1918</v>
      </c>
      <c r="G429" t="s">
        <v>1479</v>
      </c>
      <c r="L429">
        <v>428</v>
      </c>
      <c r="M429">
        <v>375</v>
      </c>
      <c r="N429">
        <v>6</v>
      </c>
      <c r="O429" s="6">
        <v>45094</v>
      </c>
      <c r="P429">
        <v>9</v>
      </c>
    </row>
    <row r="430" spans="1:16" x14ac:dyDescent="0.25">
      <c r="A430">
        <v>429</v>
      </c>
      <c r="B430" t="s">
        <v>1919</v>
      </c>
      <c r="C430" t="s">
        <v>1612</v>
      </c>
      <c r="D430" t="s">
        <v>1920</v>
      </c>
      <c r="E430" t="s">
        <v>1921</v>
      </c>
      <c r="F430" t="s">
        <v>1922</v>
      </c>
      <c r="G430" t="s">
        <v>355</v>
      </c>
      <c r="L430">
        <v>429</v>
      </c>
      <c r="M430">
        <v>63</v>
      </c>
      <c r="N430">
        <v>22</v>
      </c>
      <c r="O430" s="6">
        <v>45762</v>
      </c>
      <c r="P430">
        <v>2</v>
      </c>
    </row>
    <row r="431" spans="1:16" x14ac:dyDescent="0.25">
      <c r="A431">
        <v>430</v>
      </c>
      <c r="B431" t="s">
        <v>797</v>
      </c>
      <c r="C431" t="s">
        <v>1677</v>
      </c>
      <c r="D431" t="s">
        <v>1923</v>
      </c>
      <c r="E431" t="s">
        <v>1924</v>
      </c>
      <c r="F431" t="s">
        <v>1925</v>
      </c>
      <c r="G431" t="s">
        <v>1385</v>
      </c>
      <c r="L431">
        <v>430</v>
      </c>
      <c r="M431">
        <v>412</v>
      </c>
      <c r="N431">
        <v>39</v>
      </c>
      <c r="O431" s="6">
        <v>45530</v>
      </c>
      <c r="P431">
        <v>5</v>
      </c>
    </row>
    <row r="432" spans="1:16" x14ac:dyDescent="0.25">
      <c r="A432">
        <v>431</v>
      </c>
      <c r="B432" t="s">
        <v>84</v>
      </c>
      <c r="C432" t="s">
        <v>1926</v>
      </c>
      <c r="D432" t="s">
        <v>1927</v>
      </c>
      <c r="E432" t="s">
        <v>1928</v>
      </c>
      <c r="F432" t="s">
        <v>1929</v>
      </c>
      <c r="G432" t="s">
        <v>996</v>
      </c>
      <c r="L432">
        <v>431</v>
      </c>
      <c r="M432">
        <v>27</v>
      </c>
      <c r="N432">
        <v>39</v>
      </c>
      <c r="O432" s="6">
        <v>45363</v>
      </c>
      <c r="P432">
        <v>3</v>
      </c>
    </row>
    <row r="433" spans="1:16" x14ac:dyDescent="0.25">
      <c r="A433">
        <v>432</v>
      </c>
      <c r="B433" t="s">
        <v>1930</v>
      </c>
      <c r="C433" t="s">
        <v>1931</v>
      </c>
      <c r="D433" t="s">
        <v>1932</v>
      </c>
      <c r="E433" t="s">
        <v>1933</v>
      </c>
      <c r="F433" t="s">
        <v>1934</v>
      </c>
      <c r="G433" t="s">
        <v>558</v>
      </c>
      <c r="L433">
        <v>432</v>
      </c>
      <c r="M433">
        <v>393</v>
      </c>
      <c r="N433">
        <v>31</v>
      </c>
      <c r="O433" s="6">
        <v>45284</v>
      </c>
      <c r="P433">
        <v>6</v>
      </c>
    </row>
    <row r="434" spans="1:16" x14ac:dyDescent="0.25">
      <c r="A434">
        <v>433</v>
      </c>
      <c r="B434" t="s">
        <v>66</v>
      </c>
      <c r="C434" t="s">
        <v>1825</v>
      </c>
      <c r="D434" t="s">
        <v>1935</v>
      </c>
      <c r="E434" t="s">
        <v>1936</v>
      </c>
      <c r="F434" t="s">
        <v>1937</v>
      </c>
      <c r="G434" t="s">
        <v>99</v>
      </c>
      <c r="L434">
        <v>433</v>
      </c>
      <c r="M434">
        <v>416</v>
      </c>
      <c r="N434">
        <v>30</v>
      </c>
      <c r="O434" s="6">
        <v>45359</v>
      </c>
      <c r="P434">
        <v>6</v>
      </c>
    </row>
    <row r="435" spans="1:16" x14ac:dyDescent="0.25">
      <c r="A435">
        <v>434</v>
      </c>
      <c r="B435" t="s">
        <v>429</v>
      </c>
      <c r="C435" t="s">
        <v>13</v>
      </c>
      <c r="D435" t="s">
        <v>1938</v>
      </c>
      <c r="E435" t="s">
        <v>1939</v>
      </c>
      <c r="F435" t="s">
        <v>1940</v>
      </c>
      <c r="G435" t="s">
        <v>1941</v>
      </c>
      <c r="L435">
        <v>434</v>
      </c>
      <c r="M435">
        <v>56</v>
      </c>
      <c r="N435">
        <v>20</v>
      </c>
      <c r="O435" s="6">
        <v>45765</v>
      </c>
      <c r="P435">
        <v>8</v>
      </c>
    </row>
    <row r="436" spans="1:16" x14ac:dyDescent="0.25">
      <c r="A436">
        <v>435</v>
      </c>
      <c r="B436" t="s">
        <v>1914</v>
      </c>
      <c r="C436" t="s">
        <v>1555</v>
      </c>
      <c r="D436" t="s">
        <v>1942</v>
      </c>
      <c r="E436" t="s">
        <v>1943</v>
      </c>
      <c r="F436" t="s">
        <v>1944</v>
      </c>
      <c r="G436" t="s">
        <v>1628</v>
      </c>
      <c r="L436">
        <v>435</v>
      </c>
      <c r="M436">
        <v>52</v>
      </c>
      <c r="N436">
        <v>7</v>
      </c>
      <c r="O436" s="6">
        <v>45673</v>
      </c>
      <c r="P436">
        <v>9</v>
      </c>
    </row>
    <row r="437" spans="1:16" x14ac:dyDescent="0.25">
      <c r="A437">
        <v>436</v>
      </c>
      <c r="B437" t="s">
        <v>1440</v>
      </c>
      <c r="C437" t="s">
        <v>755</v>
      </c>
      <c r="D437" t="s">
        <v>1945</v>
      </c>
      <c r="E437" t="s">
        <v>1946</v>
      </c>
      <c r="F437" t="s">
        <v>1947</v>
      </c>
      <c r="G437" t="s">
        <v>1948</v>
      </c>
      <c r="L437">
        <v>436</v>
      </c>
      <c r="M437">
        <v>199</v>
      </c>
      <c r="N437">
        <v>17</v>
      </c>
      <c r="O437" s="6">
        <v>45532</v>
      </c>
      <c r="P437">
        <v>2</v>
      </c>
    </row>
    <row r="438" spans="1:16" x14ac:dyDescent="0.25">
      <c r="A438">
        <v>437</v>
      </c>
      <c r="B438" t="s">
        <v>1278</v>
      </c>
      <c r="C438" t="s">
        <v>761</v>
      </c>
      <c r="D438" t="s">
        <v>1949</v>
      </c>
      <c r="E438" t="s">
        <v>2244</v>
      </c>
      <c r="F438" t="s">
        <v>1950</v>
      </c>
      <c r="G438" t="s">
        <v>996</v>
      </c>
      <c r="L438">
        <v>437</v>
      </c>
      <c r="M438">
        <v>327</v>
      </c>
      <c r="N438">
        <v>5</v>
      </c>
      <c r="O438" s="6">
        <v>45572</v>
      </c>
      <c r="P438">
        <v>5</v>
      </c>
    </row>
    <row r="439" spans="1:16" x14ac:dyDescent="0.25">
      <c r="A439">
        <v>438</v>
      </c>
      <c r="B439" t="s">
        <v>24</v>
      </c>
      <c r="C439" t="s">
        <v>643</v>
      </c>
      <c r="D439" t="s">
        <v>1951</v>
      </c>
      <c r="E439" t="s">
        <v>1952</v>
      </c>
      <c r="F439" t="s">
        <v>1953</v>
      </c>
      <c r="G439" t="s">
        <v>542</v>
      </c>
      <c r="L439">
        <v>438</v>
      </c>
      <c r="M439">
        <v>411</v>
      </c>
      <c r="N439">
        <v>34</v>
      </c>
      <c r="O439" s="6">
        <v>45625</v>
      </c>
      <c r="P439">
        <v>2</v>
      </c>
    </row>
    <row r="440" spans="1:16" x14ac:dyDescent="0.25">
      <c r="A440">
        <v>439</v>
      </c>
      <c r="B440" t="s">
        <v>398</v>
      </c>
      <c r="C440" t="s">
        <v>1058</v>
      </c>
      <c r="D440" t="s">
        <v>1954</v>
      </c>
      <c r="E440" t="s">
        <v>1955</v>
      </c>
      <c r="F440" t="s">
        <v>1654</v>
      </c>
      <c r="G440" t="s">
        <v>1956</v>
      </c>
      <c r="L440">
        <v>439</v>
      </c>
      <c r="M440">
        <v>8</v>
      </c>
      <c r="N440">
        <v>49</v>
      </c>
      <c r="O440" s="6">
        <v>45291</v>
      </c>
      <c r="P440">
        <v>7</v>
      </c>
    </row>
    <row r="441" spans="1:16" x14ac:dyDescent="0.25">
      <c r="A441">
        <v>440</v>
      </c>
      <c r="B441" t="s">
        <v>1323</v>
      </c>
      <c r="C441" t="s">
        <v>1957</v>
      </c>
      <c r="D441" t="s">
        <v>1958</v>
      </c>
      <c r="E441" t="s">
        <v>1959</v>
      </c>
      <c r="F441" t="s">
        <v>1960</v>
      </c>
      <c r="G441" t="s">
        <v>41</v>
      </c>
      <c r="L441">
        <v>440</v>
      </c>
      <c r="M441">
        <v>234</v>
      </c>
      <c r="N441">
        <v>49</v>
      </c>
      <c r="O441" s="6">
        <v>45295</v>
      </c>
      <c r="P441">
        <v>10</v>
      </c>
    </row>
    <row r="442" spans="1:16" x14ac:dyDescent="0.25">
      <c r="A442">
        <v>441</v>
      </c>
      <c r="B442" t="s">
        <v>1471</v>
      </c>
      <c r="C442" t="s">
        <v>335</v>
      </c>
      <c r="D442" t="s">
        <v>1961</v>
      </c>
      <c r="E442" t="s">
        <v>1962</v>
      </c>
      <c r="F442" t="s">
        <v>1963</v>
      </c>
      <c r="G442" t="s">
        <v>111</v>
      </c>
      <c r="L442">
        <v>441</v>
      </c>
      <c r="M442">
        <v>388</v>
      </c>
      <c r="N442">
        <v>35</v>
      </c>
      <c r="O442" s="6">
        <v>45724</v>
      </c>
      <c r="P442">
        <v>10</v>
      </c>
    </row>
    <row r="443" spans="1:16" x14ac:dyDescent="0.25">
      <c r="A443">
        <v>442</v>
      </c>
      <c r="B443" t="s">
        <v>623</v>
      </c>
      <c r="C443" t="s">
        <v>671</v>
      </c>
      <c r="D443" t="s">
        <v>1964</v>
      </c>
      <c r="E443" t="s">
        <v>1965</v>
      </c>
      <c r="F443" t="s">
        <v>1966</v>
      </c>
      <c r="G443" t="s">
        <v>588</v>
      </c>
      <c r="L443">
        <v>442</v>
      </c>
      <c r="M443">
        <v>84</v>
      </c>
      <c r="N443">
        <v>22</v>
      </c>
      <c r="O443" s="6">
        <v>45696</v>
      </c>
      <c r="P443">
        <v>10</v>
      </c>
    </row>
    <row r="444" spans="1:16" x14ac:dyDescent="0.25">
      <c r="A444">
        <v>443</v>
      </c>
      <c r="B444" t="s">
        <v>7</v>
      </c>
      <c r="C444" t="s">
        <v>37</v>
      </c>
      <c r="D444" t="s">
        <v>1967</v>
      </c>
      <c r="E444" t="s">
        <v>1968</v>
      </c>
      <c r="F444" t="s">
        <v>1396</v>
      </c>
      <c r="G444" t="s">
        <v>617</v>
      </c>
      <c r="L444">
        <v>443</v>
      </c>
      <c r="M444">
        <v>335</v>
      </c>
      <c r="N444">
        <v>10</v>
      </c>
      <c r="O444" s="6">
        <v>45510</v>
      </c>
      <c r="P444">
        <v>7</v>
      </c>
    </row>
    <row r="445" spans="1:16" x14ac:dyDescent="0.25">
      <c r="A445">
        <v>444</v>
      </c>
      <c r="B445" t="s">
        <v>1264</v>
      </c>
      <c r="C445" t="s">
        <v>883</v>
      </c>
      <c r="D445" t="s">
        <v>1969</v>
      </c>
      <c r="E445" t="s">
        <v>1970</v>
      </c>
      <c r="F445" t="s">
        <v>1971</v>
      </c>
      <c r="G445" t="s">
        <v>243</v>
      </c>
      <c r="L445">
        <v>444</v>
      </c>
      <c r="M445">
        <v>351</v>
      </c>
      <c r="N445">
        <v>28</v>
      </c>
      <c r="O445" s="6">
        <v>45210</v>
      </c>
      <c r="P445">
        <v>2</v>
      </c>
    </row>
    <row r="446" spans="1:16" x14ac:dyDescent="0.25">
      <c r="A446">
        <v>445</v>
      </c>
      <c r="B446" t="s">
        <v>100</v>
      </c>
      <c r="C446" t="s">
        <v>633</v>
      </c>
      <c r="D446" t="s">
        <v>1972</v>
      </c>
      <c r="E446" t="s">
        <v>2245</v>
      </c>
      <c r="F446" t="s">
        <v>1973</v>
      </c>
      <c r="G446" t="s">
        <v>979</v>
      </c>
      <c r="L446">
        <v>445</v>
      </c>
      <c r="M446">
        <v>268</v>
      </c>
      <c r="N446">
        <v>46</v>
      </c>
      <c r="O446" s="6">
        <v>45377</v>
      </c>
      <c r="P446">
        <v>6</v>
      </c>
    </row>
    <row r="447" spans="1:16" x14ac:dyDescent="0.25">
      <c r="A447">
        <v>446</v>
      </c>
      <c r="B447" t="s">
        <v>381</v>
      </c>
      <c r="C447" t="s">
        <v>1974</v>
      </c>
      <c r="D447" t="s">
        <v>1975</v>
      </c>
      <c r="E447" t="s">
        <v>1976</v>
      </c>
      <c r="F447" t="s">
        <v>1977</v>
      </c>
      <c r="G447" t="s">
        <v>931</v>
      </c>
      <c r="L447">
        <v>446</v>
      </c>
      <c r="M447">
        <v>230</v>
      </c>
      <c r="N447">
        <v>37</v>
      </c>
      <c r="O447" s="6">
        <v>45653</v>
      </c>
      <c r="P447">
        <v>2</v>
      </c>
    </row>
    <row r="448" spans="1:16" x14ac:dyDescent="0.25">
      <c r="A448">
        <v>447</v>
      </c>
      <c r="B448" t="s">
        <v>1099</v>
      </c>
      <c r="C448" t="s">
        <v>1310</v>
      </c>
      <c r="D448" t="s">
        <v>1978</v>
      </c>
      <c r="E448" t="s">
        <v>1979</v>
      </c>
      <c r="F448" t="s">
        <v>1980</v>
      </c>
      <c r="G448" t="s">
        <v>77</v>
      </c>
      <c r="L448">
        <v>447</v>
      </c>
      <c r="M448">
        <v>332</v>
      </c>
      <c r="N448">
        <v>25</v>
      </c>
      <c r="O448" s="6">
        <v>45089</v>
      </c>
      <c r="P448">
        <v>3</v>
      </c>
    </row>
    <row r="449" spans="1:16" x14ac:dyDescent="0.25">
      <c r="A449">
        <v>448</v>
      </c>
      <c r="B449" t="s">
        <v>66</v>
      </c>
      <c r="C449" t="s">
        <v>382</v>
      </c>
      <c r="D449" t="s">
        <v>1981</v>
      </c>
      <c r="E449" t="s">
        <v>1982</v>
      </c>
      <c r="F449" t="s">
        <v>1983</v>
      </c>
      <c r="G449" t="s">
        <v>1984</v>
      </c>
      <c r="L449">
        <v>448</v>
      </c>
      <c r="M449">
        <v>438</v>
      </c>
      <c r="N449">
        <v>9</v>
      </c>
      <c r="O449" s="6">
        <v>45255</v>
      </c>
      <c r="P449">
        <v>7</v>
      </c>
    </row>
    <row r="450" spans="1:16" x14ac:dyDescent="0.25">
      <c r="A450">
        <v>449</v>
      </c>
      <c r="B450" t="s">
        <v>1985</v>
      </c>
      <c r="C450" t="s">
        <v>1986</v>
      </c>
      <c r="D450" t="s">
        <v>1987</v>
      </c>
      <c r="E450" t="s">
        <v>1988</v>
      </c>
      <c r="F450" t="s">
        <v>1989</v>
      </c>
      <c r="G450" t="s">
        <v>111</v>
      </c>
      <c r="L450">
        <v>449</v>
      </c>
      <c r="M450">
        <v>17</v>
      </c>
      <c r="N450">
        <v>19</v>
      </c>
      <c r="O450" s="6">
        <v>45474</v>
      </c>
      <c r="P450">
        <v>3</v>
      </c>
    </row>
    <row r="451" spans="1:16" x14ac:dyDescent="0.25">
      <c r="A451">
        <v>450</v>
      </c>
      <c r="B451" t="s">
        <v>220</v>
      </c>
      <c r="C451" t="s">
        <v>492</v>
      </c>
      <c r="D451" t="s">
        <v>1990</v>
      </c>
      <c r="E451" t="s">
        <v>2246</v>
      </c>
      <c r="F451" t="s">
        <v>1991</v>
      </c>
      <c r="G451" t="s">
        <v>669</v>
      </c>
      <c r="L451">
        <v>450</v>
      </c>
      <c r="M451">
        <v>373</v>
      </c>
      <c r="N451">
        <v>17</v>
      </c>
      <c r="O451" s="6">
        <v>45053</v>
      </c>
      <c r="P451">
        <v>7</v>
      </c>
    </row>
    <row r="452" spans="1:16" x14ac:dyDescent="0.25">
      <c r="A452">
        <v>451</v>
      </c>
      <c r="B452" t="s">
        <v>1301</v>
      </c>
      <c r="C452" t="s">
        <v>132</v>
      </c>
      <c r="D452" t="s">
        <v>1992</v>
      </c>
      <c r="E452" t="s">
        <v>1993</v>
      </c>
      <c r="F452" t="s">
        <v>1994</v>
      </c>
      <c r="G452" t="s">
        <v>1328</v>
      </c>
      <c r="L452">
        <v>451</v>
      </c>
      <c r="M452">
        <v>345</v>
      </c>
      <c r="N452">
        <v>26</v>
      </c>
      <c r="O452" s="6">
        <v>45682</v>
      </c>
      <c r="P452">
        <v>5</v>
      </c>
    </row>
    <row r="453" spans="1:16" x14ac:dyDescent="0.25">
      <c r="A453">
        <v>452</v>
      </c>
      <c r="B453" t="s">
        <v>1278</v>
      </c>
      <c r="C453" t="s">
        <v>1995</v>
      </c>
      <c r="D453" t="s">
        <v>1996</v>
      </c>
      <c r="E453" t="s">
        <v>1997</v>
      </c>
      <c r="F453" t="s">
        <v>1998</v>
      </c>
      <c r="G453" t="s">
        <v>213</v>
      </c>
      <c r="L453">
        <v>452</v>
      </c>
      <c r="M453">
        <v>251</v>
      </c>
      <c r="N453">
        <v>10</v>
      </c>
      <c r="O453" s="6">
        <v>45753</v>
      </c>
      <c r="P453">
        <v>3</v>
      </c>
    </row>
    <row r="454" spans="1:16" x14ac:dyDescent="0.25">
      <c r="A454">
        <v>453</v>
      </c>
      <c r="B454" t="s">
        <v>1914</v>
      </c>
      <c r="C454" t="s">
        <v>1999</v>
      </c>
      <c r="D454" t="s">
        <v>2000</v>
      </c>
      <c r="E454" t="s">
        <v>2001</v>
      </c>
      <c r="F454" t="s">
        <v>2002</v>
      </c>
      <c r="G454" t="s">
        <v>1300</v>
      </c>
      <c r="L454">
        <v>453</v>
      </c>
      <c r="M454">
        <v>259</v>
      </c>
      <c r="N454">
        <v>27</v>
      </c>
      <c r="O454" s="6">
        <v>45644</v>
      </c>
      <c r="P454">
        <v>1</v>
      </c>
    </row>
    <row r="455" spans="1:16" x14ac:dyDescent="0.25">
      <c r="A455">
        <v>454</v>
      </c>
      <c r="B455" t="s">
        <v>2003</v>
      </c>
      <c r="C455" t="s">
        <v>2004</v>
      </c>
      <c r="D455" t="s">
        <v>2005</v>
      </c>
      <c r="E455" t="s">
        <v>2247</v>
      </c>
      <c r="F455" t="s">
        <v>2006</v>
      </c>
      <c r="G455" t="s">
        <v>202</v>
      </c>
      <c r="L455">
        <v>454</v>
      </c>
      <c r="M455">
        <v>20</v>
      </c>
      <c r="N455">
        <v>18</v>
      </c>
      <c r="O455" s="6">
        <v>45062</v>
      </c>
      <c r="P455">
        <v>10</v>
      </c>
    </row>
    <row r="456" spans="1:16" x14ac:dyDescent="0.25">
      <c r="A456">
        <v>455</v>
      </c>
      <c r="B456" t="s">
        <v>2007</v>
      </c>
      <c r="C456" t="s">
        <v>2008</v>
      </c>
      <c r="D456" t="s">
        <v>2009</v>
      </c>
      <c r="E456" t="s">
        <v>2010</v>
      </c>
      <c r="F456" t="s">
        <v>2011</v>
      </c>
      <c r="G456" t="s">
        <v>1568</v>
      </c>
      <c r="L456">
        <v>455</v>
      </c>
      <c r="M456">
        <v>328</v>
      </c>
      <c r="N456">
        <v>50</v>
      </c>
      <c r="O456" s="6">
        <v>45116</v>
      </c>
      <c r="P456">
        <v>10</v>
      </c>
    </row>
    <row r="457" spans="1:16" x14ac:dyDescent="0.25">
      <c r="A457">
        <v>456</v>
      </c>
      <c r="B457" t="s">
        <v>2012</v>
      </c>
      <c r="C457" t="s">
        <v>2013</v>
      </c>
      <c r="D457" t="s">
        <v>2014</v>
      </c>
      <c r="E457" t="s">
        <v>2015</v>
      </c>
      <c r="F457" t="s">
        <v>2016</v>
      </c>
      <c r="G457" t="s">
        <v>1079</v>
      </c>
      <c r="L457">
        <v>456</v>
      </c>
      <c r="M457">
        <v>434</v>
      </c>
      <c r="N457">
        <v>5</v>
      </c>
      <c r="O457" s="6">
        <v>45489</v>
      </c>
      <c r="P457">
        <v>2</v>
      </c>
    </row>
    <row r="458" spans="1:16" x14ac:dyDescent="0.25">
      <c r="A458">
        <v>457</v>
      </c>
      <c r="B458" t="s">
        <v>754</v>
      </c>
      <c r="C458" t="s">
        <v>2017</v>
      </c>
      <c r="D458" t="s">
        <v>2018</v>
      </c>
      <c r="E458" t="s">
        <v>2019</v>
      </c>
      <c r="F458" t="s">
        <v>2020</v>
      </c>
      <c r="G458" t="s">
        <v>1704</v>
      </c>
      <c r="L458">
        <v>457</v>
      </c>
      <c r="M458">
        <v>325</v>
      </c>
      <c r="N458">
        <v>11</v>
      </c>
      <c r="O458" s="6">
        <v>45552</v>
      </c>
      <c r="P458">
        <v>6</v>
      </c>
    </row>
    <row r="459" spans="1:16" x14ac:dyDescent="0.25">
      <c r="A459">
        <v>458</v>
      </c>
      <c r="B459" t="s">
        <v>197</v>
      </c>
      <c r="C459" t="s">
        <v>1999</v>
      </c>
      <c r="D459" t="s">
        <v>2021</v>
      </c>
      <c r="E459" t="s">
        <v>2022</v>
      </c>
      <c r="F459" t="s">
        <v>2023</v>
      </c>
      <c r="G459" t="s">
        <v>1079</v>
      </c>
      <c r="L459">
        <v>458</v>
      </c>
      <c r="M459">
        <v>259</v>
      </c>
      <c r="N459">
        <v>41</v>
      </c>
      <c r="O459" s="6">
        <v>45699</v>
      </c>
      <c r="P459">
        <v>8</v>
      </c>
    </row>
    <row r="460" spans="1:16" x14ac:dyDescent="0.25">
      <c r="A460">
        <v>459</v>
      </c>
      <c r="B460" t="s">
        <v>426</v>
      </c>
      <c r="C460" t="s">
        <v>273</v>
      </c>
      <c r="D460" t="s">
        <v>2024</v>
      </c>
      <c r="E460" t="s">
        <v>2025</v>
      </c>
      <c r="F460" t="s">
        <v>2026</v>
      </c>
      <c r="G460" t="s">
        <v>2027</v>
      </c>
      <c r="L460">
        <v>459</v>
      </c>
      <c r="M460">
        <v>301</v>
      </c>
      <c r="N460">
        <v>7</v>
      </c>
      <c r="O460" s="6">
        <v>45283</v>
      </c>
      <c r="P460">
        <v>5</v>
      </c>
    </row>
    <row r="461" spans="1:16" x14ac:dyDescent="0.25">
      <c r="A461">
        <v>460</v>
      </c>
      <c r="B461" t="s">
        <v>2028</v>
      </c>
      <c r="C461" t="s">
        <v>959</v>
      </c>
      <c r="D461" t="s">
        <v>2029</v>
      </c>
      <c r="E461" t="s">
        <v>2030</v>
      </c>
      <c r="F461" t="s">
        <v>2031</v>
      </c>
      <c r="G461" t="s">
        <v>386</v>
      </c>
      <c r="L461">
        <v>460</v>
      </c>
      <c r="M461">
        <v>465</v>
      </c>
      <c r="N461">
        <v>38</v>
      </c>
      <c r="O461" s="6">
        <v>45515</v>
      </c>
      <c r="P461">
        <v>1</v>
      </c>
    </row>
    <row r="462" spans="1:16" x14ac:dyDescent="0.25">
      <c r="A462">
        <v>461</v>
      </c>
      <c r="B462" t="s">
        <v>25</v>
      </c>
      <c r="C462" t="s">
        <v>138</v>
      </c>
      <c r="D462" t="s">
        <v>2032</v>
      </c>
      <c r="E462" t="s">
        <v>2033</v>
      </c>
      <c r="F462" t="s">
        <v>2034</v>
      </c>
      <c r="G462" t="s">
        <v>77</v>
      </c>
      <c r="L462">
        <v>461</v>
      </c>
      <c r="M462">
        <v>57</v>
      </c>
      <c r="N462">
        <v>2</v>
      </c>
      <c r="O462" s="6">
        <v>45691</v>
      </c>
      <c r="P462">
        <v>1</v>
      </c>
    </row>
    <row r="463" spans="1:16" x14ac:dyDescent="0.25">
      <c r="A463">
        <v>462</v>
      </c>
      <c r="B463" t="s">
        <v>739</v>
      </c>
      <c r="C463" t="s">
        <v>161</v>
      </c>
      <c r="D463" t="s">
        <v>2035</v>
      </c>
      <c r="E463" t="s">
        <v>2036</v>
      </c>
      <c r="F463" t="s">
        <v>2037</v>
      </c>
      <c r="G463" t="s">
        <v>265</v>
      </c>
      <c r="L463">
        <v>462</v>
      </c>
      <c r="M463">
        <v>285</v>
      </c>
      <c r="N463">
        <v>16</v>
      </c>
      <c r="O463" s="6">
        <v>45133</v>
      </c>
      <c r="P463">
        <v>2</v>
      </c>
    </row>
    <row r="464" spans="1:16" x14ac:dyDescent="0.25">
      <c r="A464">
        <v>463</v>
      </c>
      <c r="B464" t="s">
        <v>559</v>
      </c>
      <c r="C464" t="s">
        <v>2038</v>
      </c>
      <c r="D464" t="s">
        <v>2039</v>
      </c>
      <c r="E464" t="s">
        <v>2040</v>
      </c>
      <c r="F464" t="s">
        <v>2041</v>
      </c>
      <c r="G464" t="s">
        <v>914</v>
      </c>
      <c r="L464">
        <v>463</v>
      </c>
      <c r="M464">
        <v>212</v>
      </c>
      <c r="N464">
        <v>27</v>
      </c>
      <c r="O464" s="6">
        <v>45523</v>
      </c>
      <c r="P464">
        <v>6</v>
      </c>
    </row>
    <row r="465" spans="1:16" x14ac:dyDescent="0.25">
      <c r="A465">
        <v>464</v>
      </c>
      <c r="B465" t="s">
        <v>429</v>
      </c>
      <c r="C465" t="s">
        <v>2042</v>
      </c>
      <c r="D465" t="s">
        <v>2043</v>
      </c>
      <c r="E465" t="s">
        <v>2044</v>
      </c>
      <c r="F465" t="s">
        <v>2045</v>
      </c>
      <c r="G465" t="s">
        <v>2046</v>
      </c>
      <c r="L465">
        <v>464</v>
      </c>
      <c r="M465">
        <v>459</v>
      </c>
      <c r="N465">
        <v>22</v>
      </c>
      <c r="O465" s="6">
        <v>45611</v>
      </c>
      <c r="P465">
        <v>5</v>
      </c>
    </row>
    <row r="466" spans="1:16" x14ac:dyDescent="0.25">
      <c r="A466">
        <v>465</v>
      </c>
      <c r="B466" t="s">
        <v>398</v>
      </c>
      <c r="C466" t="s">
        <v>2047</v>
      </c>
      <c r="D466" t="s">
        <v>2048</v>
      </c>
      <c r="E466" t="s">
        <v>2049</v>
      </c>
      <c r="F466" t="s">
        <v>2050</v>
      </c>
      <c r="G466" t="s">
        <v>1160</v>
      </c>
      <c r="L466">
        <v>465</v>
      </c>
      <c r="M466">
        <v>210</v>
      </c>
      <c r="N466">
        <v>7</v>
      </c>
      <c r="O466" s="6">
        <v>45706</v>
      </c>
      <c r="P466">
        <v>9</v>
      </c>
    </row>
    <row r="467" spans="1:16" x14ac:dyDescent="0.25">
      <c r="A467">
        <v>466</v>
      </c>
      <c r="B467" t="s">
        <v>2051</v>
      </c>
      <c r="C467" t="s">
        <v>2052</v>
      </c>
      <c r="D467" t="s">
        <v>2053</v>
      </c>
      <c r="E467" t="s">
        <v>2054</v>
      </c>
      <c r="F467" t="s">
        <v>2055</v>
      </c>
      <c r="G467" t="s">
        <v>17</v>
      </c>
      <c r="L467">
        <v>466</v>
      </c>
      <c r="M467">
        <v>204</v>
      </c>
      <c r="N467">
        <v>49</v>
      </c>
      <c r="O467" s="6">
        <v>45758</v>
      </c>
      <c r="P467">
        <v>8</v>
      </c>
    </row>
    <row r="468" spans="1:16" x14ac:dyDescent="0.25">
      <c r="A468">
        <v>467</v>
      </c>
      <c r="B468" t="s">
        <v>36</v>
      </c>
      <c r="C468" t="s">
        <v>469</v>
      </c>
      <c r="D468" t="s">
        <v>2056</v>
      </c>
      <c r="E468" t="s">
        <v>2057</v>
      </c>
      <c r="F468" t="s">
        <v>2058</v>
      </c>
      <c r="G468" t="s">
        <v>2059</v>
      </c>
      <c r="L468">
        <v>467</v>
      </c>
      <c r="M468">
        <v>302</v>
      </c>
      <c r="N468">
        <v>10</v>
      </c>
      <c r="O468" s="6">
        <v>45286</v>
      </c>
      <c r="P468">
        <v>8</v>
      </c>
    </row>
    <row r="469" spans="1:16" x14ac:dyDescent="0.25">
      <c r="A469">
        <v>468</v>
      </c>
      <c r="B469" t="s">
        <v>2060</v>
      </c>
      <c r="C469" t="s">
        <v>167</v>
      </c>
      <c r="D469" t="s">
        <v>2061</v>
      </c>
      <c r="E469" t="s">
        <v>2062</v>
      </c>
      <c r="F469" t="s">
        <v>2063</v>
      </c>
      <c r="G469" t="s">
        <v>438</v>
      </c>
      <c r="L469">
        <v>468</v>
      </c>
      <c r="M469">
        <v>446</v>
      </c>
      <c r="N469">
        <v>35</v>
      </c>
      <c r="O469" s="6">
        <v>45314</v>
      </c>
      <c r="P469">
        <v>7</v>
      </c>
    </row>
    <row r="470" spans="1:16" x14ac:dyDescent="0.25">
      <c r="A470">
        <v>469</v>
      </c>
      <c r="B470" t="s">
        <v>36</v>
      </c>
      <c r="C470" t="s">
        <v>273</v>
      </c>
      <c r="D470" t="s">
        <v>2064</v>
      </c>
      <c r="E470" t="s">
        <v>2065</v>
      </c>
      <c r="F470" t="s">
        <v>2066</v>
      </c>
      <c r="G470" t="s">
        <v>2027</v>
      </c>
      <c r="L470">
        <v>469</v>
      </c>
      <c r="M470">
        <v>199</v>
      </c>
      <c r="N470">
        <v>18</v>
      </c>
      <c r="O470" s="6">
        <v>45429</v>
      </c>
      <c r="P470">
        <v>3</v>
      </c>
    </row>
    <row r="471" spans="1:16" x14ac:dyDescent="0.25">
      <c r="A471">
        <v>470</v>
      </c>
      <c r="B471" t="s">
        <v>1914</v>
      </c>
      <c r="C471" t="s">
        <v>560</v>
      </c>
      <c r="D471" t="s">
        <v>2067</v>
      </c>
      <c r="E471" t="s">
        <v>2068</v>
      </c>
      <c r="F471" t="s">
        <v>2069</v>
      </c>
      <c r="G471" t="s">
        <v>2070</v>
      </c>
      <c r="L471">
        <v>470</v>
      </c>
      <c r="M471">
        <v>60</v>
      </c>
      <c r="N471">
        <v>32</v>
      </c>
      <c r="O471" s="6">
        <v>45139</v>
      </c>
      <c r="P471">
        <v>2</v>
      </c>
    </row>
    <row r="472" spans="1:16" x14ac:dyDescent="0.25">
      <c r="A472">
        <v>471</v>
      </c>
      <c r="B472" t="s">
        <v>1112</v>
      </c>
      <c r="C472" t="s">
        <v>2071</v>
      </c>
      <c r="D472" t="s">
        <v>2072</v>
      </c>
      <c r="E472" t="s">
        <v>2073</v>
      </c>
      <c r="F472" t="s">
        <v>2074</v>
      </c>
      <c r="G472" t="s">
        <v>142</v>
      </c>
      <c r="L472">
        <v>471</v>
      </c>
      <c r="M472">
        <v>310</v>
      </c>
      <c r="N472">
        <v>10</v>
      </c>
      <c r="O472" s="6">
        <v>45413</v>
      </c>
      <c r="P472">
        <v>9</v>
      </c>
    </row>
    <row r="473" spans="1:16" x14ac:dyDescent="0.25">
      <c r="A473">
        <v>472</v>
      </c>
      <c r="B473" t="s">
        <v>683</v>
      </c>
      <c r="C473" t="s">
        <v>2075</v>
      </c>
      <c r="D473" t="s">
        <v>2076</v>
      </c>
      <c r="E473" t="s">
        <v>2077</v>
      </c>
      <c r="F473" t="s">
        <v>2078</v>
      </c>
      <c r="G473" t="s">
        <v>948</v>
      </c>
      <c r="L473">
        <v>472</v>
      </c>
      <c r="M473">
        <v>336</v>
      </c>
      <c r="N473">
        <v>4</v>
      </c>
      <c r="O473" s="6">
        <v>45702</v>
      </c>
      <c r="P473">
        <v>2</v>
      </c>
    </row>
    <row r="474" spans="1:16" x14ac:dyDescent="0.25">
      <c r="A474">
        <v>473</v>
      </c>
      <c r="B474" t="s">
        <v>439</v>
      </c>
      <c r="C474" t="s">
        <v>2079</v>
      </c>
      <c r="D474" t="s">
        <v>2080</v>
      </c>
      <c r="E474" t="s">
        <v>2081</v>
      </c>
      <c r="F474" t="s">
        <v>2082</v>
      </c>
      <c r="G474" t="s">
        <v>547</v>
      </c>
      <c r="L474">
        <v>473</v>
      </c>
      <c r="M474">
        <v>45</v>
      </c>
      <c r="N474">
        <v>47</v>
      </c>
      <c r="O474" s="6">
        <v>45437</v>
      </c>
      <c r="P474">
        <v>8</v>
      </c>
    </row>
    <row r="475" spans="1:16" x14ac:dyDescent="0.25">
      <c r="A475">
        <v>474</v>
      </c>
      <c r="B475" t="s">
        <v>25</v>
      </c>
      <c r="C475" t="s">
        <v>1472</v>
      </c>
      <c r="D475" t="s">
        <v>2083</v>
      </c>
      <c r="E475" t="s">
        <v>2084</v>
      </c>
      <c r="F475" t="s">
        <v>2085</v>
      </c>
      <c r="G475" t="s">
        <v>1730</v>
      </c>
      <c r="L475">
        <v>474</v>
      </c>
      <c r="M475">
        <v>250</v>
      </c>
      <c r="N475">
        <v>1</v>
      </c>
      <c r="O475" s="6">
        <v>45233</v>
      </c>
      <c r="P475">
        <v>6</v>
      </c>
    </row>
    <row r="476" spans="1:16" x14ac:dyDescent="0.25">
      <c r="A476">
        <v>475</v>
      </c>
      <c r="B476" t="s">
        <v>2086</v>
      </c>
      <c r="C476" t="s">
        <v>571</v>
      </c>
      <c r="D476" t="s">
        <v>2087</v>
      </c>
      <c r="E476" t="s">
        <v>2088</v>
      </c>
      <c r="F476" t="s">
        <v>2089</v>
      </c>
      <c r="G476" t="s">
        <v>1015</v>
      </c>
      <c r="L476">
        <v>475</v>
      </c>
      <c r="M476">
        <v>212</v>
      </c>
      <c r="N476">
        <v>46</v>
      </c>
      <c r="O476" s="6">
        <v>45232</v>
      </c>
      <c r="P476">
        <v>8</v>
      </c>
    </row>
    <row r="477" spans="1:16" x14ac:dyDescent="0.25">
      <c r="A477">
        <v>476</v>
      </c>
      <c r="B477" t="s">
        <v>2090</v>
      </c>
      <c r="C477" t="s">
        <v>2091</v>
      </c>
      <c r="D477" t="s">
        <v>2092</v>
      </c>
      <c r="E477" t="s">
        <v>2093</v>
      </c>
      <c r="F477" t="s">
        <v>367</v>
      </c>
      <c r="G477" t="s">
        <v>148</v>
      </c>
      <c r="L477">
        <v>476</v>
      </c>
      <c r="M477">
        <v>196</v>
      </c>
      <c r="N477">
        <v>6</v>
      </c>
      <c r="O477" s="6">
        <v>45256</v>
      </c>
      <c r="P477">
        <v>5</v>
      </c>
    </row>
    <row r="478" spans="1:16" x14ac:dyDescent="0.25">
      <c r="A478">
        <v>477</v>
      </c>
      <c r="B478" t="s">
        <v>754</v>
      </c>
      <c r="C478" t="s">
        <v>273</v>
      </c>
      <c r="D478" t="s">
        <v>2094</v>
      </c>
      <c r="E478" t="s">
        <v>2095</v>
      </c>
      <c r="F478" t="s">
        <v>2096</v>
      </c>
      <c r="G478" t="s">
        <v>770</v>
      </c>
      <c r="L478">
        <v>477</v>
      </c>
      <c r="M478">
        <v>361</v>
      </c>
      <c r="N478">
        <v>13</v>
      </c>
      <c r="O478" s="6">
        <v>45722</v>
      </c>
      <c r="P478">
        <v>10</v>
      </c>
    </row>
    <row r="479" spans="1:16" x14ac:dyDescent="0.25">
      <c r="A479">
        <v>478</v>
      </c>
      <c r="B479" t="s">
        <v>1619</v>
      </c>
      <c r="C479" t="s">
        <v>13</v>
      </c>
      <c r="D479" t="s">
        <v>2097</v>
      </c>
      <c r="E479" t="s">
        <v>2098</v>
      </c>
      <c r="F479" t="s">
        <v>2099</v>
      </c>
      <c r="G479" t="s">
        <v>265</v>
      </c>
      <c r="L479">
        <v>478</v>
      </c>
      <c r="M479">
        <v>231</v>
      </c>
      <c r="N479">
        <v>43</v>
      </c>
      <c r="O479" s="6">
        <v>45452</v>
      </c>
      <c r="P479">
        <v>1</v>
      </c>
    </row>
    <row r="480" spans="1:16" x14ac:dyDescent="0.25">
      <c r="A480">
        <v>479</v>
      </c>
      <c r="B480" t="s">
        <v>232</v>
      </c>
      <c r="C480" t="s">
        <v>1007</v>
      </c>
      <c r="D480" t="s">
        <v>2100</v>
      </c>
      <c r="E480" t="s">
        <v>2101</v>
      </c>
      <c r="F480" t="s">
        <v>2102</v>
      </c>
      <c r="G480" t="s">
        <v>2103</v>
      </c>
      <c r="L480">
        <v>479</v>
      </c>
      <c r="M480">
        <v>125</v>
      </c>
      <c r="N480">
        <v>30</v>
      </c>
      <c r="O480" s="6">
        <v>45061</v>
      </c>
      <c r="P480">
        <v>5</v>
      </c>
    </row>
    <row r="481" spans="1:16" x14ac:dyDescent="0.25">
      <c r="A481">
        <v>480</v>
      </c>
      <c r="B481" t="s">
        <v>444</v>
      </c>
      <c r="C481" t="s">
        <v>2104</v>
      </c>
      <c r="D481" t="s">
        <v>2105</v>
      </c>
      <c r="E481" t="s">
        <v>2106</v>
      </c>
      <c r="F481" t="s">
        <v>2107</v>
      </c>
      <c r="G481" t="s">
        <v>172</v>
      </c>
      <c r="L481">
        <v>480</v>
      </c>
      <c r="M481">
        <v>214</v>
      </c>
      <c r="N481">
        <v>27</v>
      </c>
      <c r="O481" s="6">
        <v>45395</v>
      </c>
      <c r="P481">
        <v>2</v>
      </c>
    </row>
    <row r="482" spans="1:16" x14ac:dyDescent="0.25">
      <c r="A482">
        <v>481</v>
      </c>
      <c r="B482" t="s">
        <v>2108</v>
      </c>
      <c r="C482" t="s">
        <v>1577</v>
      </c>
      <c r="D482" t="s">
        <v>2109</v>
      </c>
      <c r="E482" t="s">
        <v>2110</v>
      </c>
      <c r="F482" t="s">
        <v>2111</v>
      </c>
      <c r="G482" t="s">
        <v>569</v>
      </c>
      <c r="L482">
        <v>481</v>
      </c>
      <c r="M482">
        <v>454</v>
      </c>
      <c r="N482">
        <v>46</v>
      </c>
      <c r="O482" s="6">
        <v>45414</v>
      </c>
      <c r="P482">
        <v>3</v>
      </c>
    </row>
    <row r="483" spans="1:16" x14ac:dyDescent="0.25">
      <c r="A483">
        <v>482</v>
      </c>
      <c r="B483" t="s">
        <v>2112</v>
      </c>
      <c r="C483" t="s">
        <v>2113</v>
      </c>
      <c r="D483" t="s">
        <v>2114</v>
      </c>
      <c r="E483" t="s">
        <v>2115</v>
      </c>
      <c r="F483" t="s">
        <v>2116</v>
      </c>
      <c r="G483" t="s">
        <v>2117</v>
      </c>
      <c r="L483">
        <v>482</v>
      </c>
      <c r="M483">
        <v>139</v>
      </c>
      <c r="N483">
        <v>31</v>
      </c>
      <c r="O483" s="6">
        <v>45273</v>
      </c>
      <c r="P483">
        <v>6</v>
      </c>
    </row>
    <row r="484" spans="1:16" x14ac:dyDescent="0.25">
      <c r="A484">
        <v>483</v>
      </c>
      <c r="B484" t="s">
        <v>2118</v>
      </c>
      <c r="C484" t="s">
        <v>1343</v>
      </c>
      <c r="D484" t="s">
        <v>2119</v>
      </c>
      <c r="E484" t="s">
        <v>2248</v>
      </c>
      <c r="F484" t="s">
        <v>2120</v>
      </c>
      <c r="G484" t="s">
        <v>705</v>
      </c>
      <c r="L484">
        <v>483</v>
      </c>
      <c r="M484">
        <v>360</v>
      </c>
      <c r="N484">
        <v>15</v>
      </c>
      <c r="O484" s="6">
        <v>45613</v>
      </c>
      <c r="P484">
        <v>6</v>
      </c>
    </row>
    <row r="485" spans="1:16" x14ac:dyDescent="0.25">
      <c r="A485">
        <v>484</v>
      </c>
      <c r="B485" t="s">
        <v>1264</v>
      </c>
      <c r="C485" t="s">
        <v>1094</v>
      </c>
      <c r="D485" t="s">
        <v>2121</v>
      </c>
      <c r="E485" t="s">
        <v>2122</v>
      </c>
      <c r="F485" t="s">
        <v>2123</v>
      </c>
      <c r="G485" t="s">
        <v>59</v>
      </c>
      <c r="L485">
        <v>484</v>
      </c>
      <c r="M485">
        <v>344</v>
      </c>
      <c r="N485">
        <v>50</v>
      </c>
      <c r="O485" s="6">
        <v>45304</v>
      </c>
      <c r="P485">
        <v>9</v>
      </c>
    </row>
    <row r="486" spans="1:16" x14ac:dyDescent="0.25">
      <c r="A486">
        <v>485</v>
      </c>
      <c r="B486" t="s">
        <v>548</v>
      </c>
      <c r="C486" t="s">
        <v>304</v>
      </c>
      <c r="D486" t="s">
        <v>2124</v>
      </c>
      <c r="E486" t="s">
        <v>2125</v>
      </c>
      <c r="F486" t="s">
        <v>2126</v>
      </c>
      <c r="G486" t="s">
        <v>2127</v>
      </c>
      <c r="L486">
        <v>485</v>
      </c>
      <c r="M486">
        <v>286</v>
      </c>
      <c r="N486">
        <v>15</v>
      </c>
      <c r="O486" s="6">
        <v>45720</v>
      </c>
      <c r="P486">
        <v>9</v>
      </c>
    </row>
    <row r="487" spans="1:16" x14ac:dyDescent="0.25">
      <c r="A487">
        <v>486</v>
      </c>
      <c r="B487" t="s">
        <v>66</v>
      </c>
      <c r="C487" t="s">
        <v>2128</v>
      </c>
      <c r="D487" t="s">
        <v>2129</v>
      </c>
      <c r="E487" t="s">
        <v>2249</v>
      </c>
      <c r="F487" t="s">
        <v>2130</v>
      </c>
      <c r="G487" t="s">
        <v>902</v>
      </c>
      <c r="L487">
        <v>486</v>
      </c>
      <c r="M487">
        <v>304</v>
      </c>
      <c r="N487">
        <v>12</v>
      </c>
      <c r="O487" s="6">
        <v>45691</v>
      </c>
      <c r="P487">
        <v>2</v>
      </c>
    </row>
    <row r="488" spans="1:16" x14ac:dyDescent="0.25">
      <c r="A488">
        <v>487</v>
      </c>
      <c r="B488" t="s">
        <v>2131</v>
      </c>
      <c r="C488" t="s">
        <v>932</v>
      </c>
      <c r="D488" t="s">
        <v>2132</v>
      </c>
      <c r="E488" t="s">
        <v>2133</v>
      </c>
      <c r="F488" t="s">
        <v>2134</v>
      </c>
      <c r="G488" t="s">
        <v>386</v>
      </c>
      <c r="L488">
        <v>487</v>
      </c>
      <c r="M488">
        <v>31</v>
      </c>
      <c r="N488">
        <v>28</v>
      </c>
      <c r="O488" s="6">
        <v>45056</v>
      </c>
      <c r="P488">
        <v>3</v>
      </c>
    </row>
    <row r="489" spans="1:16" x14ac:dyDescent="0.25">
      <c r="A489">
        <v>488</v>
      </c>
      <c r="B489" t="s">
        <v>393</v>
      </c>
      <c r="C489" t="s">
        <v>2135</v>
      </c>
      <c r="D489" t="s">
        <v>2136</v>
      </c>
      <c r="E489" t="s">
        <v>2137</v>
      </c>
      <c r="F489" t="s">
        <v>2138</v>
      </c>
      <c r="G489" t="s">
        <v>415</v>
      </c>
      <c r="L489">
        <v>488</v>
      </c>
      <c r="M489">
        <v>35</v>
      </c>
      <c r="N489">
        <v>13</v>
      </c>
      <c r="O489" s="6">
        <v>45119</v>
      </c>
      <c r="P489">
        <v>1</v>
      </c>
    </row>
    <row r="490" spans="1:16" x14ac:dyDescent="0.25">
      <c r="A490">
        <v>489</v>
      </c>
      <c r="B490" t="s">
        <v>324</v>
      </c>
      <c r="C490" t="s">
        <v>239</v>
      </c>
      <c r="D490" t="s">
        <v>2139</v>
      </c>
      <c r="E490" t="s">
        <v>2250</v>
      </c>
      <c r="F490" t="s">
        <v>2140</v>
      </c>
      <c r="G490" t="s">
        <v>249</v>
      </c>
      <c r="L490">
        <v>489</v>
      </c>
      <c r="M490">
        <v>440</v>
      </c>
      <c r="N490">
        <v>50</v>
      </c>
      <c r="O490" s="6">
        <v>45177</v>
      </c>
      <c r="P490">
        <v>4</v>
      </c>
    </row>
    <row r="491" spans="1:16" x14ac:dyDescent="0.25">
      <c r="A491">
        <v>490</v>
      </c>
      <c r="B491" t="s">
        <v>2141</v>
      </c>
      <c r="C491" t="s">
        <v>192</v>
      </c>
      <c r="D491" t="s">
        <v>2142</v>
      </c>
      <c r="E491" t="s">
        <v>2143</v>
      </c>
      <c r="F491" t="s">
        <v>2144</v>
      </c>
      <c r="G491" t="s">
        <v>726</v>
      </c>
      <c r="L491">
        <v>490</v>
      </c>
      <c r="M491">
        <v>269</v>
      </c>
      <c r="N491">
        <v>37</v>
      </c>
      <c r="O491" s="6">
        <v>45695</v>
      </c>
      <c r="P491">
        <v>4</v>
      </c>
    </row>
    <row r="492" spans="1:16" x14ac:dyDescent="0.25">
      <c r="A492">
        <v>491</v>
      </c>
      <c r="B492" t="s">
        <v>106</v>
      </c>
      <c r="C492" t="s">
        <v>2145</v>
      </c>
      <c r="D492" t="s">
        <v>2146</v>
      </c>
      <c r="E492" t="s">
        <v>2147</v>
      </c>
      <c r="F492" t="s">
        <v>2148</v>
      </c>
      <c r="G492" t="s">
        <v>1182</v>
      </c>
      <c r="L492">
        <v>491</v>
      </c>
      <c r="M492">
        <v>195</v>
      </c>
      <c r="N492">
        <v>3</v>
      </c>
      <c r="O492" s="6">
        <v>45554</v>
      </c>
      <c r="P492">
        <v>4</v>
      </c>
    </row>
    <row r="493" spans="1:16" x14ac:dyDescent="0.25">
      <c r="A493">
        <v>492</v>
      </c>
      <c r="B493" t="s">
        <v>1023</v>
      </c>
      <c r="C493" t="s">
        <v>1374</v>
      </c>
      <c r="D493" t="s">
        <v>2149</v>
      </c>
      <c r="E493" t="s">
        <v>2150</v>
      </c>
      <c r="F493" t="s">
        <v>2151</v>
      </c>
      <c r="G493" t="s">
        <v>2152</v>
      </c>
      <c r="L493">
        <v>492</v>
      </c>
      <c r="M493">
        <v>481</v>
      </c>
      <c r="N493">
        <v>11</v>
      </c>
      <c r="O493" s="6">
        <v>45653</v>
      </c>
      <c r="P493">
        <v>9</v>
      </c>
    </row>
    <row r="494" spans="1:16" x14ac:dyDescent="0.25">
      <c r="A494">
        <v>493</v>
      </c>
      <c r="B494" t="s">
        <v>733</v>
      </c>
      <c r="C494" t="s">
        <v>987</v>
      </c>
      <c r="D494" t="s">
        <v>2153</v>
      </c>
      <c r="E494" t="s">
        <v>2154</v>
      </c>
      <c r="F494" t="s">
        <v>2155</v>
      </c>
      <c r="G494" t="s">
        <v>386</v>
      </c>
      <c r="L494">
        <v>493</v>
      </c>
      <c r="M494">
        <v>315</v>
      </c>
      <c r="N494">
        <v>5</v>
      </c>
      <c r="O494" s="6">
        <v>45260</v>
      </c>
      <c r="P494">
        <v>8</v>
      </c>
    </row>
    <row r="495" spans="1:16" x14ac:dyDescent="0.25">
      <c r="A495">
        <v>494</v>
      </c>
      <c r="B495" t="s">
        <v>944</v>
      </c>
      <c r="C495" t="s">
        <v>671</v>
      </c>
      <c r="D495" t="s">
        <v>2156</v>
      </c>
      <c r="E495" t="s">
        <v>2251</v>
      </c>
      <c r="F495" t="s">
        <v>2157</v>
      </c>
      <c r="G495" t="s">
        <v>142</v>
      </c>
      <c r="L495">
        <v>494</v>
      </c>
      <c r="M495">
        <v>2</v>
      </c>
      <c r="N495">
        <v>30</v>
      </c>
      <c r="O495" s="6">
        <v>45555</v>
      </c>
      <c r="P495">
        <v>7</v>
      </c>
    </row>
    <row r="496" spans="1:16" x14ac:dyDescent="0.25">
      <c r="A496">
        <v>495</v>
      </c>
      <c r="B496" t="s">
        <v>2158</v>
      </c>
      <c r="C496" t="s">
        <v>2159</v>
      </c>
      <c r="D496" t="s">
        <v>2160</v>
      </c>
      <c r="E496" t="s">
        <v>2161</v>
      </c>
      <c r="F496" t="s">
        <v>2162</v>
      </c>
      <c r="G496" t="s">
        <v>1092</v>
      </c>
      <c r="L496">
        <v>495</v>
      </c>
      <c r="M496">
        <v>174</v>
      </c>
      <c r="N496">
        <v>11</v>
      </c>
      <c r="O496" s="6">
        <v>45298</v>
      </c>
      <c r="P496">
        <v>4</v>
      </c>
    </row>
    <row r="497" spans="1:16" x14ac:dyDescent="0.25">
      <c r="A497">
        <v>496</v>
      </c>
      <c r="B497" t="s">
        <v>167</v>
      </c>
      <c r="C497" t="s">
        <v>382</v>
      </c>
      <c r="D497" t="s">
        <v>2163</v>
      </c>
      <c r="E497" t="s">
        <v>2164</v>
      </c>
      <c r="F497" t="s">
        <v>2165</v>
      </c>
      <c r="G497" t="s">
        <v>2166</v>
      </c>
      <c r="L497">
        <v>496</v>
      </c>
      <c r="M497">
        <v>345</v>
      </c>
      <c r="N497">
        <v>10</v>
      </c>
      <c r="O497" s="6">
        <v>45578</v>
      </c>
      <c r="P497">
        <v>10</v>
      </c>
    </row>
    <row r="498" spans="1:16" x14ac:dyDescent="0.25">
      <c r="A498">
        <v>497</v>
      </c>
      <c r="B498" t="s">
        <v>66</v>
      </c>
      <c r="C498" t="s">
        <v>2167</v>
      </c>
      <c r="D498" t="s">
        <v>2168</v>
      </c>
      <c r="E498" t="s">
        <v>2169</v>
      </c>
      <c r="F498" t="s">
        <v>2170</v>
      </c>
      <c r="G498" t="s">
        <v>1277</v>
      </c>
      <c r="L498">
        <v>497</v>
      </c>
      <c r="M498">
        <v>39</v>
      </c>
      <c r="N498">
        <v>10</v>
      </c>
      <c r="O498" s="6">
        <v>45271</v>
      </c>
      <c r="P498">
        <v>4</v>
      </c>
    </row>
    <row r="499" spans="1:16" x14ac:dyDescent="0.25">
      <c r="A499">
        <v>498</v>
      </c>
      <c r="B499" t="s">
        <v>1228</v>
      </c>
      <c r="C499" t="s">
        <v>2171</v>
      </c>
      <c r="D499" t="s">
        <v>2172</v>
      </c>
      <c r="E499" t="s">
        <v>2173</v>
      </c>
      <c r="F499" t="s">
        <v>2174</v>
      </c>
      <c r="G499" t="s">
        <v>2175</v>
      </c>
      <c r="L499">
        <v>498</v>
      </c>
      <c r="M499">
        <v>109</v>
      </c>
      <c r="N499">
        <v>25</v>
      </c>
      <c r="O499" s="6">
        <v>45455</v>
      </c>
      <c r="P499">
        <v>1</v>
      </c>
    </row>
    <row r="500" spans="1:16" x14ac:dyDescent="0.25">
      <c r="A500">
        <v>499</v>
      </c>
      <c r="B500" t="s">
        <v>505</v>
      </c>
      <c r="C500" t="s">
        <v>2176</v>
      </c>
      <c r="D500" t="s">
        <v>2177</v>
      </c>
      <c r="E500" t="s">
        <v>2178</v>
      </c>
      <c r="F500" t="s">
        <v>2179</v>
      </c>
      <c r="G500" t="s">
        <v>288</v>
      </c>
      <c r="L500">
        <v>499</v>
      </c>
      <c r="M500">
        <v>484</v>
      </c>
      <c r="N500">
        <v>17</v>
      </c>
      <c r="O500" s="6">
        <v>45556</v>
      </c>
      <c r="P500">
        <v>1</v>
      </c>
    </row>
    <row r="501" spans="1:16" x14ac:dyDescent="0.25">
      <c r="A501">
        <v>500</v>
      </c>
      <c r="B501" t="s">
        <v>1754</v>
      </c>
      <c r="C501" t="s">
        <v>2180</v>
      </c>
      <c r="D501" t="s">
        <v>2181</v>
      </c>
      <c r="E501" t="s">
        <v>2182</v>
      </c>
      <c r="F501" t="s">
        <v>2183</v>
      </c>
      <c r="G501" t="s">
        <v>2184</v>
      </c>
      <c r="L501">
        <v>500</v>
      </c>
      <c r="M501">
        <v>130</v>
      </c>
      <c r="N501">
        <v>3</v>
      </c>
      <c r="O501" s="6">
        <v>45188</v>
      </c>
      <c r="P501">
        <v>8</v>
      </c>
    </row>
    <row r="502" spans="1:16" x14ac:dyDescent="0.25">
      <c r="A502" s="1" t="s">
        <v>2252</v>
      </c>
      <c r="B502" t="s">
        <v>2252</v>
      </c>
      <c r="C502" t="s">
        <v>2252</v>
      </c>
      <c r="D502" t="s">
        <v>2252</v>
      </c>
      <c r="E502" t="s">
        <v>2252</v>
      </c>
      <c r="F502" t="s">
        <v>2252</v>
      </c>
      <c r="G502" t="s">
        <v>2252</v>
      </c>
      <c r="L502">
        <v>501</v>
      </c>
      <c r="M502">
        <v>106</v>
      </c>
      <c r="N502">
        <v>3</v>
      </c>
      <c r="O502" s="6">
        <v>45159</v>
      </c>
      <c r="P502">
        <v>1</v>
      </c>
    </row>
    <row r="503" spans="1:16" x14ac:dyDescent="0.25">
      <c r="L503">
        <v>502</v>
      </c>
      <c r="M503">
        <v>300</v>
      </c>
      <c r="N503">
        <v>5</v>
      </c>
      <c r="O503" s="6">
        <v>45256</v>
      </c>
      <c r="P503">
        <v>6</v>
      </c>
    </row>
    <row r="504" spans="1:16" x14ac:dyDescent="0.25">
      <c r="L504">
        <v>503</v>
      </c>
      <c r="M504">
        <v>189</v>
      </c>
      <c r="N504">
        <v>10</v>
      </c>
      <c r="O504" s="6">
        <v>45045</v>
      </c>
      <c r="P504">
        <v>10</v>
      </c>
    </row>
    <row r="505" spans="1:16" x14ac:dyDescent="0.25">
      <c r="L505">
        <v>504</v>
      </c>
      <c r="M505">
        <v>48</v>
      </c>
      <c r="N505">
        <v>42</v>
      </c>
      <c r="O505" s="6">
        <v>45125</v>
      </c>
      <c r="P505">
        <v>4</v>
      </c>
    </row>
    <row r="506" spans="1:16" x14ac:dyDescent="0.25">
      <c r="L506">
        <v>505</v>
      </c>
      <c r="M506">
        <v>300</v>
      </c>
      <c r="N506">
        <v>43</v>
      </c>
      <c r="O506" s="6">
        <v>45048</v>
      </c>
      <c r="P506">
        <v>7</v>
      </c>
    </row>
    <row r="507" spans="1:16" x14ac:dyDescent="0.25">
      <c r="L507">
        <v>506</v>
      </c>
      <c r="M507">
        <v>304</v>
      </c>
      <c r="N507">
        <v>3</v>
      </c>
      <c r="O507" s="6">
        <v>45042</v>
      </c>
      <c r="P507">
        <v>2</v>
      </c>
    </row>
    <row r="508" spans="1:16" x14ac:dyDescent="0.25">
      <c r="L508">
        <v>507</v>
      </c>
      <c r="M508">
        <v>387</v>
      </c>
      <c r="N508">
        <v>10</v>
      </c>
      <c r="O508" s="6">
        <v>45241</v>
      </c>
      <c r="P508">
        <v>6</v>
      </c>
    </row>
    <row r="509" spans="1:16" x14ac:dyDescent="0.25">
      <c r="L509">
        <v>508</v>
      </c>
      <c r="M509">
        <v>460</v>
      </c>
      <c r="N509">
        <v>13</v>
      </c>
      <c r="O509" s="6">
        <v>45062</v>
      </c>
      <c r="P509">
        <v>5</v>
      </c>
    </row>
    <row r="510" spans="1:16" x14ac:dyDescent="0.25">
      <c r="L510">
        <v>509</v>
      </c>
      <c r="M510">
        <v>401</v>
      </c>
      <c r="N510">
        <v>18</v>
      </c>
      <c r="O510" s="6">
        <v>45248</v>
      </c>
      <c r="P510">
        <v>7</v>
      </c>
    </row>
    <row r="511" spans="1:16" x14ac:dyDescent="0.25">
      <c r="L511">
        <v>510</v>
      </c>
      <c r="M511">
        <v>293</v>
      </c>
      <c r="N511">
        <v>46</v>
      </c>
      <c r="O511" s="6">
        <v>45419</v>
      </c>
      <c r="P511">
        <v>1</v>
      </c>
    </row>
    <row r="512" spans="1:16" x14ac:dyDescent="0.25">
      <c r="L512">
        <v>511</v>
      </c>
      <c r="M512">
        <v>352</v>
      </c>
      <c r="N512">
        <v>45</v>
      </c>
      <c r="O512" s="6">
        <v>45482</v>
      </c>
      <c r="P512">
        <v>10</v>
      </c>
    </row>
    <row r="513" spans="12:16" x14ac:dyDescent="0.25">
      <c r="L513">
        <v>512</v>
      </c>
      <c r="M513">
        <v>174</v>
      </c>
      <c r="N513">
        <v>12</v>
      </c>
      <c r="O513" s="6">
        <v>45232</v>
      </c>
      <c r="P513">
        <v>10</v>
      </c>
    </row>
    <row r="514" spans="12:16" x14ac:dyDescent="0.25">
      <c r="L514">
        <v>513</v>
      </c>
      <c r="M514">
        <v>403</v>
      </c>
      <c r="N514">
        <v>25</v>
      </c>
      <c r="O514" s="6">
        <v>45254</v>
      </c>
      <c r="P514">
        <v>4</v>
      </c>
    </row>
    <row r="515" spans="12:16" x14ac:dyDescent="0.25">
      <c r="L515">
        <v>514</v>
      </c>
      <c r="M515">
        <v>312</v>
      </c>
      <c r="N515">
        <v>26</v>
      </c>
      <c r="O515" s="6">
        <v>45433</v>
      </c>
      <c r="P515">
        <v>10</v>
      </c>
    </row>
    <row r="516" spans="12:16" x14ac:dyDescent="0.25">
      <c r="L516">
        <v>515</v>
      </c>
      <c r="M516">
        <v>40</v>
      </c>
      <c r="N516">
        <v>28</v>
      </c>
      <c r="O516" s="6">
        <v>45087</v>
      </c>
      <c r="P516">
        <v>1</v>
      </c>
    </row>
    <row r="517" spans="12:16" x14ac:dyDescent="0.25">
      <c r="L517">
        <v>516</v>
      </c>
      <c r="M517">
        <v>98</v>
      </c>
      <c r="N517">
        <v>42</v>
      </c>
      <c r="O517" s="6">
        <v>45710</v>
      </c>
      <c r="P517">
        <v>6</v>
      </c>
    </row>
    <row r="518" spans="12:16" x14ac:dyDescent="0.25">
      <c r="L518">
        <v>517</v>
      </c>
      <c r="M518">
        <v>180</v>
      </c>
      <c r="N518">
        <v>41</v>
      </c>
      <c r="O518" s="6">
        <v>45511</v>
      </c>
      <c r="P518">
        <v>9</v>
      </c>
    </row>
    <row r="519" spans="12:16" x14ac:dyDescent="0.25">
      <c r="L519">
        <v>518</v>
      </c>
      <c r="M519">
        <v>324</v>
      </c>
      <c r="N519">
        <v>11</v>
      </c>
      <c r="O519" s="6">
        <v>45721</v>
      </c>
      <c r="P519">
        <v>9</v>
      </c>
    </row>
    <row r="520" spans="12:16" x14ac:dyDescent="0.25">
      <c r="L520">
        <v>519</v>
      </c>
      <c r="M520">
        <v>440</v>
      </c>
      <c r="N520">
        <v>35</v>
      </c>
      <c r="O520" s="6">
        <v>45704</v>
      </c>
      <c r="P520">
        <v>8</v>
      </c>
    </row>
    <row r="521" spans="12:16" x14ac:dyDescent="0.25">
      <c r="L521">
        <v>520</v>
      </c>
      <c r="M521">
        <v>459</v>
      </c>
      <c r="N521">
        <v>33</v>
      </c>
      <c r="O521" s="6">
        <v>45129</v>
      </c>
      <c r="P521">
        <v>5</v>
      </c>
    </row>
    <row r="522" spans="12:16" x14ac:dyDescent="0.25">
      <c r="L522">
        <v>521</v>
      </c>
      <c r="M522">
        <v>241</v>
      </c>
      <c r="N522">
        <v>48</v>
      </c>
      <c r="O522" s="6">
        <v>45068</v>
      </c>
      <c r="P522">
        <v>1</v>
      </c>
    </row>
    <row r="523" spans="12:16" x14ac:dyDescent="0.25">
      <c r="L523">
        <v>522</v>
      </c>
      <c r="M523">
        <v>249</v>
      </c>
      <c r="N523">
        <v>19</v>
      </c>
      <c r="O523" s="6">
        <v>45044</v>
      </c>
      <c r="P523">
        <v>9</v>
      </c>
    </row>
    <row r="524" spans="12:16" x14ac:dyDescent="0.25">
      <c r="L524">
        <v>523</v>
      </c>
      <c r="M524">
        <v>356</v>
      </c>
      <c r="N524">
        <v>10</v>
      </c>
      <c r="O524" s="6">
        <v>45182</v>
      </c>
      <c r="P524">
        <v>5</v>
      </c>
    </row>
    <row r="525" spans="12:16" x14ac:dyDescent="0.25">
      <c r="L525">
        <v>524</v>
      </c>
      <c r="M525">
        <v>9</v>
      </c>
      <c r="N525">
        <v>21</v>
      </c>
      <c r="O525" s="6">
        <v>45053</v>
      </c>
      <c r="P525">
        <v>4</v>
      </c>
    </row>
    <row r="526" spans="12:16" x14ac:dyDescent="0.25">
      <c r="L526">
        <v>525</v>
      </c>
      <c r="M526">
        <v>224</v>
      </c>
      <c r="N526">
        <v>7</v>
      </c>
      <c r="O526" s="6">
        <v>45688</v>
      </c>
      <c r="P526">
        <v>9</v>
      </c>
    </row>
    <row r="527" spans="12:16" x14ac:dyDescent="0.25">
      <c r="L527">
        <v>526</v>
      </c>
      <c r="M527">
        <v>462</v>
      </c>
      <c r="N527">
        <v>44</v>
      </c>
      <c r="O527" s="6">
        <v>45650</v>
      </c>
      <c r="P527">
        <v>8</v>
      </c>
    </row>
    <row r="528" spans="12:16" x14ac:dyDescent="0.25">
      <c r="L528">
        <v>527</v>
      </c>
      <c r="M528">
        <v>497</v>
      </c>
      <c r="N528">
        <v>18</v>
      </c>
      <c r="O528" s="6">
        <v>45596</v>
      </c>
      <c r="P528">
        <v>6</v>
      </c>
    </row>
    <row r="529" spans="12:16" x14ac:dyDescent="0.25">
      <c r="L529">
        <v>528</v>
      </c>
      <c r="M529">
        <v>336</v>
      </c>
      <c r="N529">
        <v>2</v>
      </c>
      <c r="O529" s="6">
        <v>45761</v>
      </c>
      <c r="P529">
        <v>4</v>
      </c>
    </row>
    <row r="530" spans="12:16" x14ac:dyDescent="0.25">
      <c r="L530">
        <v>529</v>
      </c>
      <c r="M530">
        <v>164</v>
      </c>
      <c r="N530">
        <v>5</v>
      </c>
      <c r="O530" s="6">
        <v>45446</v>
      </c>
      <c r="P530">
        <v>2</v>
      </c>
    </row>
    <row r="531" spans="12:16" x14ac:dyDescent="0.25">
      <c r="L531">
        <v>530</v>
      </c>
      <c r="M531">
        <v>471</v>
      </c>
      <c r="N531">
        <v>50</v>
      </c>
      <c r="O531" s="6">
        <v>45548</v>
      </c>
      <c r="P531">
        <v>7</v>
      </c>
    </row>
    <row r="532" spans="12:16" x14ac:dyDescent="0.25">
      <c r="L532">
        <v>531</v>
      </c>
      <c r="M532">
        <v>9</v>
      </c>
      <c r="N532">
        <v>49</v>
      </c>
      <c r="O532" s="6">
        <v>45484</v>
      </c>
      <c r="P532">
        <v>6</v>
      </c>
    </row>
    <row r="533" spans="12:16" x14ac:dyDescent="0.25">
      <c r="L533">
        <v>532</v>
      </c>
      <c r="M533">
        <v>373</v>
      </c>
      <c r="N533">
        <v>41</v>
      </c>
      <c r="O533" s="6">
        <v>45675</v>
      </c>
      <c r="P533">
        <v>3</v>
      </c>
    </row>
    <row r="534" spans="12:16" x14ac:dyDescent="0.25">
      <c r="L534">
        <v>533</v>
      </c>
      <c r="M534">
        <v>269</v>
      </c>
      <c r="N534">
        <v>7</v>
      </c>
      <c r="O534" s="6">
        <v>45105</v>
      </c>
      <c r="P534">
        <v>5</v>
      </c>
    </row>
    <row r="535" spans="12:16" x14ac:dyDescent="0.25">
      <c r="L535">
        <v>534</v>
      </c>
      <c r="M535">
        <v>474</v>
      </c>
      <c r="N535">
        <v>19</v>
      </c>
      <c r="O535" s="6">
        <v>45168</v>
      </c>
      <c r="P535">
        <v>10</v>
      </c>
    </row>
    <row r="536" spans="12:16" x14ac:dyDescent="0.25">
      <c r="L536">
        <v>535</v>
      </c>
      <c r="M536">
        <v>66</v>
      </c>
      <c r="N536">
        <v>31</v>
      </c>
      <c r="O536" s="6">
        <v>45153</v>
      </c>
      <c r="P536">
        <v>5</v>
      </c>
    </row>
    <row r="537" spans="12:16" x14ac:dyDescent="0.25">
      <c r="L537">
        <v>536</v>
      </c>
      <c r="M537">
        <v>9</v>
      </c>
      <c r="N537">
        <v>8</v>
      </c>
      <c r="O537" s="6">
        <v>45738</v>
      </c>
      <c r="P537">
        <v>6</v>
      </c>
    </row>
    <row r="538" spans="12:16" x14ac:dyDescent="0.25">
      <c r="L538">
        <v>537</v>
      </c>
      <c r="M538">
        <v>487</v>
      </c>
      <c r="N538">
        <v>18</v>
      </c>
      <c r="O538" s="6">
        <v>45353</v>
      </c>
      <c r="P538">
        <v>6</v>
      </c>
    </row>
    <row r="539" spans="12:16" x14ac:dyDescent="0.25">
      <c r="L539">
        <v>538</v>
      </c>
      <c r="M539">
        <v>338</v>
      </c>
      <c r="N539">
        <v>16</v>
      </c>
      <c r="O539" s="6">
        <v>45310</v>
      </c>
      <c r="P539">
        <v>6</v>
      </c>
    </row>
    <row r="540" spans="12:16" x14ac:dyDescent="0.25">
      <c r="L540">
        <v>539</v>
      </c>
      <c r="M540">
        <v>444</v>
      </c>
      <c r="N540">
        <v>25</v>
      </c>
      <c r="O540" s="6">
        <v>45721</v>
      </c>
      <c r="P540">
        <v>8</v>
      </c>
    </row>
    <row r="541" spans="12:16" x14ac:dyDescent="0.25">
      <c r="L541">
        <v>540</v>
      </c>
      <c r="M541">
        <v>257</v>
      </c>
      <c r="N541">
        <v>13</v>
      </c>
      <c r="O541" s="6">
        <v>45620</v>
      </c>
      <c r="P541">
        <v>9</v>
      </c>
    </row>
    <row r="542" spans="12:16" x14ac:dyDescent="0.25">
      <c r="L542">
        <v>541</v>
      </c>
      <c r="M542">
        <v>325</v>
      </c>
      <c r="N542">
        <v>1</v>
      </c>
      <c r="O542" s="6">
        <v>45763</v>
      </c>
      <c r="P542">
        <v>7</v>
      </c>
    </row>
    <row r="543" spans="12:16" x14ac:dyDescent="0.25">
      <c r="L543">
        <v>542</v>
      </c>
      <c r="M543">
        <v>120</v>
      </c>
      <c r="N543">
        <v>48</v>
      </c>
      <c r="O543" s="6">
        <v>45422</v>
      </c>
      <c r="P543">
        <v>9</v>
      </c>
    </row>
    <row r="544" spans="12:16" x14ac:dyDescent="0.25">
      <c r="L544">
        <v>543</v>
      </c>
      <c r="M544">
        <v>83</v>
      </c>
      <c r="N544">
        <v>31</v>
      </c>
      <c r="O544" s="6">
        <v>45751</v>
      </c>
      <c r="P544">
        <v>8</v>
      </c>
    </row>
    <row r="545" spans="12:16" x14ac:dyDescent="0.25">
      <c r="L545">
        <v>544</v>
      </c>
      <c r="M545">
        <v>189</v>
      </c>
      <c r="N545">
        <v>15</v>
      </c>
      <c r="O545" s="6">
        <v>45753</v>
      </c>
      <c r="P545">
        <v>10</v>
      </c>
    </row>
    <row r="546" spans="12:16" x14ac:dyDescent="0.25">
      <c r="L546">
        <v>545</v>
      </c>
      <c r="M546">
        <v>108</v>
      </c>
      <c r="N546">
        <v>48</v>
      </c>
      <c r="O546" s="6">
        <v>45703</v>
      </c>
      <c r="P546">
        <v>4</v>
      </c>
    </row>
    <row r="547" spans="12:16" x14ac:dyDescent="0.25">
      <c r="L547">
        <v>546</v>
      </c>
      <c r="M547">
        <v>275</v>
      </c>
      <c r="N547">
        <v>42</v>
      </c>
      <c r="O547" s="6">
        <v>45331</v>
      </c>
      <c r="P547">
        <v>5</v>
      </c>
    </row>
    <row r="548" spans="12:16" x14ac:dyDescent="0.25">
      <c r="L548">
        <v>547</v>
      </c>
      <c r="M548">
        <v>469</v>
      </c>
      <c r="N548">
        <v>22</v>
      </c>
      <c r="O548" s="6">
        <v>45489</v>
      </c>
      <c r="P548">
        <v>1</v>
      </c>
    </row>
    <row r="549" spans="12:16" x14ac:dyDescent="0.25">
      <c r="L549">
        <v>548</v>
      </c>
      <c r="M549">
        <v>138</v>
      </c>
      <c r="N549">
        <v>42</v>
      </c>
      <c r="O549" s="6">
        <v>45556</v>
      </c>
      <c r="P549">
        <v>1</v>
      </c>
    </row>
    <row r="550" spans="12:16" x14ac:dyDescent="0.25">
      <c r="L550">
        <v>549</v>
      </c>
      <c r="M550">
        <v>401</v>
      </c>
      <c r="N550">
        <v>13</v>
      </c>
      <c r="O550" s="6">
        <v>45276</v>
      </c>
      <c r="P550">
        <v>1</v>
      </c>
    </row>
    <row r="551" spans="12:16" x14ac:dyDescent="0.25">
      <c r="L551">
        <v>550</v>
      </c>
      <c r="M551">
        <v>402</v>
      </c>
      <c r="N551">
        <v>32</v>
      </c>
      <c r="O551" s="6">
        <v>45667</v>
      </c>
      <c r="P551">
        <v>9</v>
      </c>
    </row>
    <row r="552" spans="12:16" x14ac:dyDescent="0.25">
      <c r="L552">
        <v>551</v>
      </c>
      <c r="M552">
        <v>299</v>
      </c>
      <c r="N552">
        <v>44</v>
      </c>
      <c r="O552" s="6">
        <v>45604</v>
      </c>
      <c r="P552">
        <v>3</v>
      </c>
    </row>
    <row r="553" spans="12:16" x14ac:dyDescent="0.25">
      <c r="L553">
        <v>552</v>
      </c>
      <c r="M553">
        <v>406</v>
      </c>
      <c r="N553">
        <v>36</v>
      </c>
      <c r="O553" s="6">
        <v>45131</v>
      </c>
      <c r="P553">
        <v>1</v>
      </c>
    </row>
    <row r="554" spans="12:16" x14ac:dyDescent="0.25">
      <c r="L554">
        <v>553</v>
      </c>
      <c r="M554">
        <v>317</v>
      </c>
      <c r="N554">
        <v>28</v>
      </c>
      <c r="O554" s="6">
        <v>45197</v>
      </c>
      <c r="P554">
        <v>2</v>
      </c>
    </row>
    <row r="555" spans="12:16" x14ac:dyDescent="0.25">
      <c r="L555">
        <v>554</v>
      </c>
      <c r="M555">
        <v>338</v>
      </c>
      <c r="N555">
        <v>13</v>
      </c>
      <c r="O555" s="6">
        <v>45239</v>
      </c>
      <c r="P555">
        <v>5</v>
      </c>
    </row>
    <row r="556" spans="12:16" x14ac:dyDescent="0.25">
      <c r="L556">
        <v>555</v>
      </c>
      <c r="M556">
        <v>479</v>
      </c>
      <c r="N556">
        <v>24</v>
      </c>
      <c r="O556" s="6">
        <v>45223</v>
      </c>
      <c r="P556">
        <v>8</v>
      </c>
    </row>
    <row r="557" spans="12:16" x14ac:dyDescent="0.25">
      <c r="L557">
        <v>556</v>
      </c>
      <c r="M557">
        <v>257</v>
      </c>
      <c r="N557">
        <v>11</v>
      </c>
      <c r="O557" s="6">
        <v>45049</v>
      </c>
      <c r="P557">
        <v>10</v>
      </c>
    </row>
    <row r="558" spans="12:16" x14ac:dyDescent="0.25">
      <c r="L558">
        <v>557</v>
      </c>
      <c r="M558">
        <v>454</v>
      </c>
      <c r="N558">
        <v>32</v>
      </c>
      <c r="O558" s="6">
        <v>45333</v>
      </c>
      <c r="P558">
        <v>10</v>
      </c>
    </row>
    <row r="559" spans="12:16" x14ac:dyDescent="0.25">
      <c r="L559">
        <v>558</v>
      </c>
      <c r="M559">
        <v>214</v>
      </c>
      <c r="N559">
        <v>43</v>
      </c>
      <c r="O559" s="6">
        <v>45724</v>
      </c>
      <c r="P559">
        <v>9</v>
      </c>
    </row>
    <row r="560" spans="12:16" x14ac:dyDescent="0.25">
      <c r="L560">
        <v>559</v>
      </c>
      <c r="M560">
        <v>355</v>
      </c>
      <c r="N560">
        <v>44</v>
      </c>
      <c r="O560" s="6">
        <v>45414</v>
      </c>
      <c r="P560">
        <v>9</v>
      </c>
    </row>
    <row r="561" spans="12:16" x14ac:dyDescent="0.25">
      <c r="L561">
        <v>560</v>
      </c>
      <c r="M561">
        <v>489</v>
      </c>
      <c r="N561">
        <v>41</v>
      </c>
      <c r="O561" s="6">
        <v>45646</v>
      </c>
      <c r="P561">
        <v>8</v>
      </c>
    </row>
    <row r="562" spans="12:16" x14ac:dyDescent="0.25">
      <c r="L562">
        <v>561</v>
      </c>
      <c r="M562">
        <v>286</v>
      </c>
      <c r="N562">
        <v>1</v>
      </c>
      <c r="O562" s="6">
        <v>45612</v>
      </c>
      <c r="P562">
        <v>9</v>
      </c>
    </row>
    <row r="563" spans="12:16" x14ac:dyDescent="0.25">
      <c r="L563">
        <v>562</v>
      </c>
      <c r="M563">
        <v>326</v>
      </c>
      <c r="N563">
        <v>9</v>
      </c>
      <c r="O563" s="6">
        <v>45094</v>
      </c>
      <c r="P563">
        <v>10</v>
      </c>
    </row>
    <row r="564" spans="12:16" x14ac:dyDescent="0.25">
      <c r="L564">
        <v>563</v>
      </c>
      <c r="M564">
        <v>482</v>
      </c>
      <c r="N564">
        <v>33</v>
      </c>
      <c r="O564" s="6">
        <v>45645</v>
      </c>
      <c r="P564">
        <v>1</v>
      </c>
    </row>
    <row r="565" spans="12:16" x14ac:dyDescent="0.25">
      <c r="L565">
        <v>564</v>
      </c>
      <c r="M565">
        <v>240</v>
      </c>
      <c r="N565">
        <v>44</v>
      </c>
      <c r="O565" s="6">
        <v>45144</v>
      </c>
      <c r="P565">
        <v>10</v>
      </c>
    </row>
    <row r="566" spans="12:16" x14ac:dyDescent="0.25">
      <c r="L566">
        <v>565</v>
      </c>
      <c r="M566">
        <v>6</v>
      </c>
      <c r="N566">
        <v>47</v>
      </c>
      <c r="O566" s="6">
        <v>45462</v>
      </c>
      <c r="P566">
        <v>2</v>
      </c>
    </row>
    <row r="567" spans="12:16" x14ac:dyDescent="0.25">
      <c r="L567">
        <v>566</v>
      </c>
      <c r="M567">
        <v>227</v>
      </c>
      <c r="N567">
        <v>29</v>
      </c>
      <c r="O567" s="6">
        <v>45158</v>
      </c>
      <c r="P567">
        <v>4</v>
      </c>
    </row>
    <row r="568" spans="12:16" x14ac:dyDescent="0.25">
      <c r="L568">
        <v>567</v>
      </c>
      <c r="M568">
        <v>350</v>
      </c>
      <c r="N568">
        <v>43</v>
      </c>
      <c r="O568" s="6">
        <v>45458</v>
      </c>
      <c r="P568">
        <v>1</v>
      </c>
    </row>
    <row r="569" spans="12:16" x14ac:dyDescent="0.25">
      <c r="L569">
        <v>568</v>
      </c>
      <c r="M569">
        <v>441</v>
      </c>
      <c r="N569">
        <v>11</v>
      </c>
      <c r="O569" s="6">
        <v>45182</v>
      </c>
      <c r="P569">
        <v>10</v>
      </c>
    </row>
    <row r="570" spans="12:16" x14ac:dyDescent="0.25">
      <c r="L570">
        <v>569</v>
      </c>
      <c r="M570">
        <v>6</v>
      </c>
      <c r="N570">
        <v>36</v>
      </c>
      <c r="O570" s="6">
        <v>45114</v>
      </c>
      <c r="P570">
        <v>3</v>
      </c>
    </row>
    <row r="571" spans="12:16" x14ac:dyDescent="0.25">
      <c r="L571">
        <v>570</v>
      </c>
      <c r="M571">
        <v>483</v>
      </c>
      <c r="N571">
        <v>33</v>
      </c>
      <c r="O571" s="6">
        <v>45093</v>
      </c>
      <c r="P571">
        <v>2</v>
      </c>
    </row>
    <row r="572" spans="12:16" x14ac:dyDescent="0.25">
      <c r="L572">
        <v>571</v>
      </c>
      <c r="M572">
        <v>138</v>
      </c>
      <c r="N572">
        <v>39</v>
      </c>
      <c r="O572" s="6">
        <v>45227</v>
      </c>
      <c r="P572">
        <v>7</v>
      </c>
    </row>
    <row r="573" spans="12:16" x14ac:dyDescent="0.25">
      <c r="L573">
        <v>572</v>
      </c>
      <c r="M573">
        <v>315</v>
      </c>
      <c r="N573">
        <v>8</v>
      </c>
      <c r="O573" s="6">
        <v>45597</v>
      </c>
      <c r="P573">
        <v>7</v>
      </c>
    </row>
    <row r="574" spans="12:16" x14ac:dyDescent="0.25">
      <c r="L574">
        <v>573</v>
      </c>
      <c r="M574">
        <v>92</v>
      </c>
      <c r="N574">
        <v>31</v>
      </c>
      <c r="O574" s="6">
        <v>45237</v>
      </c>
      <c r="P574">
        <v>2</v>
      </c>
    </row>
    <row r="575" spans="12:16" x14ac:dyDescent="0.25">
      <c r="L575">
        <v>574</v>
      </c>
      <c r="M575">
        <v>264</v>
      </c>
      <c r="N575">
        <v>16</v>
      </c>
      <c r="O575" s="6">
        <v>45555</v>
      </c>
      <c r="P575">
        <v>3</v>
      </c>
    </row>
    <row r="576" spans="12:16" x14ac:dyDescent="0.25">
      <c r="L576">
        <v>575</v>
      </c>
      <c r="M576">
        <v>464</v>
      </c>
      <c r="N576">
        <v>18</v>
      </c>
      <c r="O576" s="6">
        <v>45266</v>
      </c>
      <c r="P576">
        <v>3</v>
      </c>
    </row>
    <row r="577" spans="12:16" x14ac:dyDescent="0.25">
      <c r="L577">
        <v>576</v>
      </c>
      <c r="M577">
        <v>303</v>
      </c>
      <c r="N577">
        <v>50</v>
      </c>
      <c r="O577" s="6">
        <v>45641</v>
      </c>
      <c r="P577">
        <v>3</v>
      </c>
    </row>
    <row r="578" spans="12:16" x14ac:dyDescent="0.25">
      <c r="L578">
        <v>577</v>
      </c>
      <c r="M578">
        <v>388</v>
      </c>
      <c r="N578">
        <v>37</v>
      </c>
      <c r="O578" s="6">
        <v>45566</v>
      </c>
      <c r="P578">
        <v>9</v>
      </c>
    </row>
    <row r="579" spans="12:16" x14ac:dyDescent="0.25">
      <c r="L579">
        <v>578</v>
      </c>
      <c r="M579">
        <v>229</v>
      </c>
      <c r="N579">
        <v>4</v>
      </c>
      <c r="O579" s="6">
        <v>45056</v>
      </c>
      <c r="P579">
        <v>6</v>
      </c>
    </row>
    <row r="580" spans="12:16" x14ac:dyDescent="0.25">
      <c r="L580">
        <v>579</v>
      </c>
      <c r="M580">
        <v>301</v>
      </c>
      <c r="N580">
        <v>6</v>
      </c>
      <c r="O580" s="6">
        <v>45386</v>
      </c>
      <c r="P580">
        <v>10</v>
      </c>
    </row>
    <row r="581" spans="12:16" x14ac:dyDescent="0.25">
      <c r="L581">
        <v>580</v>
      </c>
      <c r="M581">
        <v>387</v>
      </c>
      <c r="N581">
        <v>29</v>
      </c>
      <c r="O581" s="6">
        <v>45472</v>
      </c>
      <c r="P581">
        <v>8</v>
      </c>
    </row>
    <row r="582" spans="12:16" x14ac:dyDescent="0.25">
      <c r="L582">
        <v>581</v>
      </c>
      <c r="M582">
        <v>211</v>
      </c>
      <c r="N582">
        <v>4</v>
      </c>
      <c r="O582" s="6">
        <v>45652</v>
      </c>
      <c r="P582">
        <v>7</v>
      </c>
    </row>
    <row r="583" spans="12:16" x14ac:dyDescent="0.25">
      <c r="L583">
        <v>582</v>
      </c>
      <c r="M583">
        <v>403</v>
      </c>
      <c r="N583">
        <v>34</v>
      </c>
      <c r="O583" s="6">
        <v>45576</v>
      </c>
      <c r="P583">
        <v>6</v>
      </c>
    </row>
    <row r="584" spans="12:16" x14ac:dyDescent="0.25">
      <c r="L584">
        <v>583</v>
      </c>
      <c r="M584">
        <v>10</v>
      </c>
      <c r="N584">
        <v>46</v>
      </c>
      <c r="O584" s="6">
        <v>45248</v>
      </c>
      <c r="P584">
        <v>9</v>
      </c>
    </row>
    <row r="585" spans="12:16" x14ac:dyDescent="0.25">
      <c r="L585">
        <v>584</v>
      </c>
      <c r="M585">
        <v>356</v>
      </c>
      <c r="N585">
        <v>44</v>
      </c>
      <c r="O585" s="6">
        <v>45517</v>
      </c>
      <c r="P585">
        <v>6</v>
      </c>
    </row>
    <row r="586" spans="12:16" x14ac:dyDescent="0.25">
      <c r="L586">
        <v>585</v>
      </c>
      <c r="M586">
        <v>366</v>
      </c>
      <c r="N586">
        <v>21</v>
      </c>
      <c r="O586" s="6">
        <v>45426</v>
      </c>
      <c r="P586">
        <v>5</v>
      </c>
    </row>
    <row r="587" spans="12:16" x14ac:dyDescent="0.25">
      <c r="L587">
        <v>586</v>
      </c>
      <c r="M587">
        <v>345</v>
      </c>
      <c r="N587">
        <v>16</v>
      </c>
      <c r="O587" s="6">
        <v>45740</v>
      </c>
      <c r="P587">
        <v>1</v>
      </c>
    </row>
    <row r="588" spans="12:16" x14ac:dyDescent="0.25">
      <c r="L588">
        <v>587</v>
      </c>
      <c r="M588">
        <v>390</v>
      </c>
      <c r="N588">
        <v>18</v>
      </c>
      <c r="O588" s="6">
        <v>45328</v>
      </c>
      <c r="P588">
        <v>10</v>
      </c>
    </row>
    <row r="589" spans="12:16" x14ac:dyDescent="0.25">
      <c r="L589">
        <v>588</v>
      </c>
      <c r="M589">
        <v>338</v>
      </c>
      <c r="N589">
        <v>20</v>
      </c>
      <c r="O589" s="6">
        <v>45662</v>
      </c>
      <c r="P589">
        <v>5</v>
      </c>
    </row>
    <row r="590" spans="12:16" x14ac:dyDescent="0.25">
      <c r="L590">
        <v>589</v>
      </c>
      <c r="M590">
        <v>153</v>
      </c>
      <c r="N590">
        <v>50</v>
      </c>
      <c r="O590" s="6">
        <v>45284</v>
      </c>
      <c r="P590">
        <v>10</v>
      </c>
    </row>
    <row r="591" spans="12:16" x14ac:dyDescent="0.25">
      <c r="L591">
        <v>590</v>
      </c>
      <c r="M591">
        <v>152</v>
      </c>
      <c r="N591">
        <v>8</v>
      </c>
      <c r="O591" s="6">
        <v>45505</v>
      </c>
      <c r="P591">
        <v>8</v>
      </c>
    </row>
    <row r="592" spans="12:16" x14ac:dyDescent="0.25">
      <c r="L592">
        <v>591</v>
      </c>
      <c r="M592">
        <v>412</v>
      </c>
      <c r="N592">
        <v>15</v>
      </c>
      <c r="O592" s="6">
        <v>45723</v>
      </c>
      <c r="P592">
        <v>8</v>
      </c>
    </row>
    <row r="593" spans="12:16" x14ac:dyDescent="0.25">
      <c r="L593">
        <v>592</v>
      </c>
      <c r="M593">
        <v>81</v>
      </c>
      <c r="N593">
        <v>37</v>
      </c>
      <c r="O593" s="6">
        <v>45509</v>
      </c>
      <c r="P593">
        <v>7</v>
      </c>
    </row>
    <row r="594" spans="12:16" x14ac:dyDescent="0.25">
      <c r="L594">
        <v>593</v>
      </c>
      <c r="M594">
        <v>194</v>
      </c>
      <c r="N594">
        <v>20</v>
      </c>
      <c r="O594" s="6">
        <v>45706</v>
      </c>
      <c r="P594">
        <v>5</v>
      </c>
    </row>
    <row r="595" spans="12:16" x14ac:dyDescent="0.25">
      <c r="L595">
        <v>594</v>
      </c>
      <c r="M595">
        <v>249</v>
      </c>
      <c r="N595">
        <v>47</v>
      </c>
      <c r="O595" s="6">
        <v>45282</v>
      </c>
      <c r="P595">
        <v>2</v>
      </c>
    </row>
    <row r="596" spans="12:16" x14ac:dyDescent="0.25">
      <c r="L596">
        <v>595</v>
      </c>
      <c r="M596">
        <v>123</v>
      </c>
      <c r="N596">
        <v>50</v>
      </c>
      <c r="O596" s="6">
        <v>45391</v>
      </c>
      <c r="P596">
        <v>9</v>
      </c>
    </row>
    <row r="597" spans="12:16" x14ac:dyDescent="0.25">
      <c r="L597">
        <v>596</v>
      </c>
      <c r="M597">
        <v>164</v>
      </c>
      <c r="N597">
        <v>41</v>
      </c>
      <c r="O597" s="6">
        <v>45270</v>
      </c>
      <c r="P597">
        <v>10</v>
      </c>
    </row>
    <row r="598" spans="12:16" x14ac:dyDescent="0.25">
      <c r="L598">
        <v>597</v>
      </c>
      <c r="M598">
        <v>495</v>
      </c>
      <c r="N598">
        <v>42</v>
      </c>
      <c r="O598" s="6">
        <v>45457</v>
      </c>
      <c r="P598">
        <v>2</v>
      </c>
    </row>
    <row r="599" spans="12:16" x14ac:dyDescent="0.25">
      <c r="L599">
        <v>598</v>
      </c>
      <c r="M599">
        <v>433</v>
      </c>
      <c r="N599">
        <v>14</v>
      </c>
      <c r="O599" s="6">
        <v>45727</v>
      </c>
      <c r="P599">
        <v>1</v>
      </c>
    </row>
    <row r="600" spans="12:16" x14ac:dyDescent="0.25">
      <c r="L600">
        <v>599</v>
      </c>
      <c r="M600">
        <v>281</v>
      </c>
      <c r="N600">
        <v>50</v>
      </c>
      <c r="O600" s="6">
        <v>45366</v>
      </c>
      <c r="P600">
        <v>6</v>
      </c>
    </row>
    <row r="601" spans="12:16" x14ac:dyDescent="0.25">
      <c r="L601">
        <v>600</v>
      </c>
      <c r="M601">
        <v>87</v>
      </c>
      <c r="N601">
        <v>14</v>
      </c>
      <c r="O601" s="6">
        <v>45077</v>
      </c>
      <c r="P601">
        <v>7</v>
      </c>
    </row>
    <row r="602" spans="12:16" x14ac:dyDescent="0.25">
      <c r="L602">
        <v>601</v>
      </c>
      <c r="M602">
        <v>361</v>
      </c>
      <c r="N602">
        <v>36</v>
      </c>
      <c r="O602" s="6">
        <v>45279</v>
      </c>
      <c r="P602">
        <v>6</v>
      </c>
    </row>
    <row r="603" spans="12:16" x14ac:dyDescent="0.25">
      <c r="L603">
        <v>602</v>
      </c>
      <c r="M603">
        <v>209</v>
      </c>
      <c r="N603">
        <v>26</v>
      </c>
      <c r="O603" s="6">
        <v>45756</v>
      </c>
      <c r="P603">
        <v>3</v>
      </c>
    </row>
    <row r="604" spans="12:16" x14ac:dyDescent="0.25">
      <c r="L604">
        <v>603</v>
      </c>
      <c r="M604">
        <v>293</v>
      </c>
      <c r="N604">
        <v>5</v>
      </c>
      <c r="O604" s="6">
        <v>45325</v>
      </c>
      <c r="P604">
        <v>4</v>
      </c>
    </row>
    <row r="605" spans="12:16" x14ac:dyDescent="0.25">
      <c r="L605">
        <v>604</v>
      </c>
      <c r="M605">
        <v>389</v>
      </c>
      <c r="N605">
        <v>39</v>
      </c>
      <c r="O605" s="6">
        <v>45332</v>
      </c>
      <c r="P605">
        <v>10</v>
      </c>
    </row>
    <row r="606" spans="12:16" x14ac:dyDescent="0.25">
      <c r="L606">
        <v>605</v>
      </c>
      <c r="M606">
        <v>359</v>
      </c>
      <c r="N606">
        <v>8</v>
      </c>
      <c r="O606" s="6">
        <v>45602</v>
      </c>
      <c r="P606">
        <v>4</v>
      </c>
    </row>
    <row r="607" spans="12:16" x14ac:dyDescent="0.25">
      <c r="L607">
        <v>606</v>
      </c>
      <c r="M607">
        <v>366</v>
      </c>
      <c r="N607">
        <v>49</v>
      </c>
      <c r="O607" s="6">
        <v>45753</v>
      </c>
      <c r="P607">
        <v>9</v>
      </c>
    </row>
    <row r="608" spans="12:16" x14ac:dyDescent="0.25">
      <c r="L608">
        <v>607</v>
      </c>
      <c r="M608">
        <v>207</v>
      </c>
      <c r="N608">
        <v>29</v>
      </c>
      <c r="O608" s="6">
        <v>45629</v>
      </c>
      <c r="P608">
        <v>4</v>
      </c>
    </row>
    <row r="609" spans="12:16" x14ac:dyDescent="0.25">
      <c r="L609">
        <v>608</v>
      </c>
      <c r="M609">
        <v>470</v>
      </c>
      <c r="N609">
        <v>4</v>
      </c>
      <c r="O609" s="6">
        <v>45642</v>
      </c>
      <c r="P609">
        <v>10</v>
      </c>
    </row>
    <row r="610" spans="12:16" x14ac:dyDescent="0.25">
      <c r="L610">
        <v>609</v>
      </c>
      <c r="M610">
        <v>342</v>
      </c>
      <c r="N610">
        <v>5</v>
      </c>
      <c r="O610" s="6">
        <v>45729</v>
      </c>
      <c r="P610">
        <v>5</v>
      </c>
    </row>
    <row r="611" spans="12:16" x14ac:dyDescent="0.25">
      <c r="L611">
        <v>610</v>
      </c>
      <c r="M611">
        <v>89</v>
      </c>
      <c r="N611">
        <v>33</v>
      </c>
      <c r="O611" s="6">
        <v>45722</v>
      </c>
      <c r="P611">
        <v>8</v>
      </c>
    </row>
    <row r="612" spans="12:16" x14ac:dyDescent="0.25">
      <c r="L612">
        <v>611</v>
      </c>
      <c r="M612">
        <v>130</v>
      </c>
      <c r="N612">
        <v>31</v>
      </c>
      <c r="O612" s="6">
        <v>45316</v>
      </c>
      <c r="P612">
        <v>9</v>
      </c>
    </row>
    <row r="613" spans="12:16" x14ac:dyDescent="0.25">
      <c r="L613">
        <v>612</v>
      </c>
      <c r="M613">
        <v>303</v>
      </c>
      <c r="N613">
        <v>25</v>
      </c>
      <c r="O613" s="6">
        <v>45350</v>
      </c>
      <c r="P613">
        <v>1</v>
      </c>
    </row>
    <row r="614" spans="12:16" x14ac:dyDescent="0.25">
      <c r="L614">
        <v>613</v>
      </c>
      <c r="M614">
        <v>391</v>
      </c>
      <c r="N614">
        <v>16</v>
      </c>
      <c r="O614" s="6">
        <v>45274</v>
      </c>
      <c r="P614">
        <v>6</v>
      </c>
    </row>
    <row r="615" spans="12:16" x14ac:dyDescent="0.25">
      <c r="L615">
        <v>614</v>
      </c>
      <c r="M615">
        <v>412</v>
      </c>
      <c r="N615">
        <v>33</v>
      </c>
      <c r="O615" s="6">
        <v>45427</v>
      </c>
      <c r="P615">
        <v>9</v>
      </c>
    </row>
    <row r="616" spans="12:16" x14ac:dyDescent="0.25">
      <c r="L616">
        <v>615</v>
      </c>
      <c r="M616">
        <v>395</v>
      </c>
      <c r="N616">
        <v>29</v>
      </c>
      <c r="O616" s="6">
        <v>45542</v>
      </c>
      <c r="P616">
        <v>6</v>
      </c>
    </row>
    <row r="617" spans="12:16" x14ac:dyDescent="0.25">
      <c r="L617">
        <v>616</v>
      </c>
      <c r="M617">
        <v>43</v>
      </c>
      <c r="N617">
        <v>28</v>
      </c>
      <c r="O617" s="6">
        <v>45544</v>
      </c>
      <c r="P617">
        <v>10</v>
      </c>
    </row>
    <row r="618" spans="12:16" x14ac:dyDescent="0.25">
      <c r="L618">
        <v>617</v>
      </c>
      <c r="M618">
        <v>213</v>
      </c>
      <c r="N618">
        <v>40</v>
      </c>
      <c r="O618" s="6">
        <v>45386</v>
      </c>
      <c r="P618">
        <v>2</v>
      </c>
    </row>
    <row r="619" spans="12:16" x14ac:dyDescent="0.25">
      <c r="L619">
        <v>618</v>
      </c>
      <c r="M619">
        <v>334</v>
      </c>
      <c r="N619">
        <v>28</v>
      </c>
      <c r="O619" s="6">
        <v>45209</v>
      </c>
      <c r="P619">
        <v>4</v>
      </c>
    </row>
    <row r="620" spans="12:16" x14ac:dyDescent="0.25">
      <c r="L620">
        <v>619</v>
      </c>
      <c r="M620">
        <v>76</v>
      </c>
      <c r="N620">
        <v>16</v>
      </c>
      <c r="O620" s="6">
        <v>45729</v>
      </c>
      <c r="P620">
        <v>7</v>
      </c>
    </row>
    <row r="621" spans="12:16" x14ac:dyDescent="0.25">
      <c r="L621">
        <v>620</v>
      </c>
      <c r="M621">
        <v>332</v>
      </c>
      <c r="N621">
        <v>15</v>
      </c>
      <c r="O621" s="6">
        <v>45622</v>
      </c>
      <c r="P621">
        <v>2</v>
      </c>
    </row>
    <row r="622" spans="12:16" x14ac:dyDescent="0.25">
      <c r="L622">
        <v>621</v>
      </c>
      <c r="M622">
        <v>227</v>
      </c>
      <c r="N622">
        <v>48</v>
      </c>
      <c r="O622" s="6">
        <v>45161</v>
      </c>
      <c r="P622">
        <v>6</v>
      </c>
    </row>
    <row r="623" spans="12:16" x14ac:dyDescent="0.25">
      <c r="L623">
        <v>622</v>
      </c>
      <c r="M623">
        <v>188</v>
      </c>
      <c r="N623">
        <v>32</v>
      </c>
      <c r="O623" s="6">
        <v>45288</v>
      </c>
      <c r="P623">
        <v>3</v>
      </c>
    </row>
    <row r="624" spans="12:16" x14ac:dyDescent="0.25">
      <c r="L624">
        <v>623</v>
      </c>
      <c r="M624">
        <v>282</v>
      </c>
      <c r="N624">
        <v>10</v>
      </c>
      <c r="O624" s="6">
        <v>45147</v>
      </c>
      <c r="P624">
        <v>5</v>
      </c>
    </row>
    <row r="625" spans="12:16" x14ac:dyDescent="0.25">
      <c r="L625">
        <v>624</v>
      </c>
      <c r="M625">
        <v>186</v>
      </c>
      <c r="N625">
        <v>25</v>
      </c>
      <c r="O625" s="6">
        <v>45409</v>
      </c>
      <c r="P625">
        <v>5</v>
      </c>
    </row>
    <row r="626" spans="12:16" x14ac:dyDescent="0.25">
      <c r="L626">
        <v>625</v>
      </c>
      <c r="M626">
        <v>31</v>
      </c>
      <c r="N626">
        <v>19</v>
      </c>
      <c r="O626" s="6">
        <v>45640</v>
      </c>
      <c r="P626">
        <v>1</v>
      </c>
    </row>
    <row r="627" spans="12:16" x14ac:dyDescent="0.25">
      <c r="L627">
        <v>626</v>
      </c>
      <c r="M627">
        <v>89</v>
      </c>
      <c r="N627">
        <v>1</v>
      </c>
      <c r="O627" s="6">
        <v>45669</v>
      </c>
      <c r="P627">
        <v>4</v>
      </c>
    </row>
    <row r="628" spans="12:16" x14ac:dyDescent="0.25">
      <c r="L628">
        <v>627</v>
      </c>
      <c r="M628">
        <v>497</v>
      </c>
      <c r="N628">
        <v>32</v>
      </c>
      <c r="O628" s="6">
        <v>45751</v>
      </c>
      <c r="P628">
        <v>1</v>
      </c>
    </row>
    <row r="629" spans="12:16" x14ac:dyDescent="0.25">
      <c r="L629">
        <v>628</v>
      </c>
      <c r="M629">
        <v>237</v>
      </c>
      <c r="N629">
        <v>13</v>
      </c>
      <c r="O629" s="6">
        <v>45648</v>
      </c>
      <c r="P629">
        <v>7</v>
      </c>
    </row>
    <row r="630" spans="12:16" x14ac:dyDescent="0.25">
      <c r="L630">
        <v>629</v>
      </c>
      <c r="M630">
        <v>204</v>
      </c>
      <c r="N630">
        <v>44</v>
      </c>
      <c r="O630" s="6">
        <v>45436</v>
      </c>
      <c r="P630">
        <v>9</v>
      </c>
    </row>
    <row r="631" spans="12:16" x14ac:dyDescent="0.25">
      <c r="L631">
        <v>630</v>
      </c>
      <c r="M631">
        <v>159</v>
      </c>
      <c r="N631">
        <v>39</v>
      </c>
      <c r="O631" s="6">
        <v>45341</v>
      </c>
      <c r="P631">
        <v>5</v>
      </c>
    </row>
    <row r="632" spans="12:16" x14ac:dyDescent="0.25">
      <c r="L632">
        <v>631</v>
      </c>
      <c r="M632">
        <v>212</v>
      </c>
      <c r="N632">
        <v>49</v>
      </c>
      <c r="O632" s="6">
        <v>45120</v>
      </c>
      <c r="P632">
        <v>3</v>
      </c>
    </row>
    <row r="633" spans="12:16" x14ac:dyDescent="0.25">
      <c r="L633">
        <v>632</v>
      </c>
      <c r="M633">
        <v>339</v>
      </c>
      <c r="N633">
        <v>48</v>
      </c>
      <c r="O633" s="6">
        <v>45652</v>
      </c>
      <c r="P633">
        <v>4</v>
      </c>
    </row>
    <row r="634" spans="12:16" x14ac:dyDescent="0.25">
      <c r="L634">
        <v>633</v>
      </c>
      <c r="M634">
        <v>131</v>
      </c>
      <c r="N634">
        <v>38</v>
      </c>
      <c r="O634" s="6">
        <v>45676</v>
      </c>
      <c r="P634">
        <v>1</v>
      </c>
    </row>
    <row r="635" spans="12:16" x14ac:dyDescent="0.25">
      <c r="L635">
        <v>634</v>
      </c>
      <c r="M635">
        <v>303</v>
      </c>
      <c r="N635">
        <v>36</v>
      </c>
      <c r="O635" s="6">
        <v>45640</v>
      </c>
      <c r="P635">
        <v>5</v>
      </c>
    </row>
    <row r="636" spans="12:16" x14ac:dyDescent="0.25">
      <c r="L636">
        <v>635</v>
      </c>
      <c r="M636">
        <v>489</v>
      </c>
      <c r="N636">
        <v>28</v>
      </c>
      <c r="O636" s="6">
        <v>45675</v>
      </c>
      <c r="P636">
        <v>3</v>
      </c>
    </row>
    <row r="637" spans="12:16" x14ac:dyDescent="0.25">
      <c r="L637">
        <v>636</v>
      </c>
      <c r="M637">
        <v>307</v>
      </c>
      <c r="N637">
        <v>26</v>
      </c>
      <c r="O637" s="6">
        <v>45359</v>
      </c>
      <c r="P637">
        <v>5</v>
      </c>
    </row>
    <row r="638" spans="12:16" x14ac:dyDescent="0.25">
      <c r="L638">
        <v>637</v>
      </c>
      <c r="M638">
        <v>348</v>
      </c>
      <c r="N638">
        <v>29</v>
      </c>
      <c r="O638" s="6">
        <v>45723</v>
      </c>
      <c r="P638">
        <v>9</v>
      </c>
    </row>
    <row r="639" spans="12:16" x14ac:dyDescent="0.25">
      <c r="L639">
        <v>638</v>
      </c>
      <c r="M639">
        <v>340</v>
      </c>
      <c r="N639">
        <v>47</v>
      </c>
      <c r="O639" s="6">
        <v>45113</v>
      </c>
      <c r="P639">
        <v>4</v>
      </c>
    </row>
    <row r="640" spans="12:16" x14ac:dyDescent="0.25">
      <c r="L640">
        <v>639</v>
      </c>
      <c r="M640">
        <v>55</v>
      </c>
      <c r="N640">
        <v>34</v>
      </c>
      <c r="O640" s="6">
        <v>45087</v>
      </c>
      <c r="P640">
        <v>8</v>
      </c>
    </row>
    <row r="641" spans="12:16" x14ac:dyDescent="0.25">
      <c r="L641">
        <v>640</v>
      </c>
      <c r="M641">
        <v>422</v>
      </c>
      <c r="N641">
        <v>19</v>
      </c>
      <c r="O641" s="6">
        <v>45276</v>
      </c>
      <c r="P641">
        <v>3</v>
      </c>
    </row>
    <row r="642" spans="12:16" x14ac:dyDescent="0.25">
      <c r="L642">
        <v>641</v>
      </c>
      <c r="M642">
        <v>384</v>
      </c>
      <c r="N642">
        <v>34</v>
      </c>
      <c r="O642" s="6">
        <v>45325</v>
      </c>
      <c r="P642">
        <v>9</v>
      </c>
    </row>
    <row r="643" spans="12:16" x14ac:dyDescent="0.25">
      <c r="L643">
        <v>642</v>
      </c>
      <c r="M643">
        <v>26</v>
      </c>
      <c r="N643">
        <v>34</v>
      </c>
      <c r="O643" s="6">
        <v>45693</v>
      </c>
      <c r="P643">
        <v>4</v>
      </c>
    </row>
    <row r="644" spans="12:16" x14ac:dyDescent="0.25">
      <c r="L644">
        <v>643</v>
      </c>
      <c r="M644">
        <v>363</v>
      </c>
      <c r="N644">
        <v>2</v>
      </c>
      <c r="O644" s="6">
        <v>45459</v>
      </c>
      <c r="P644">
        <v>7</v>
      </c>
    </row>
    <row r="645" spans="12:16" x14ac:dyDescent="0.25">
      <c r="L645">
        <v>644</v>
      </c>
      <c r="M645">
        <v>339</v>
      </c>
      <c r="N645">
        <v>48</v>
      </c>
      <c r="O645" s="6">
        <v>45747</v>
      </c>
      <c r="P645">
        <v>2</v>
      </c>
    </row>
    <row r="646" spans="12:16" x14ac:dyDescent="0.25">
      <c r="L646">
        <v>645</v>
      </c>
      <c r="M646">
        <v>204</v>
      </c>
      <c r="N646">
        <v>35</v>
      </c>
      <c r="O646" s="6">
        <v>45213</v>
      </c>
      <c r="P646">
        <v>4</v>
      </c>
    </row>
    <row r="647" spans="12:16" x14ac:dyDescent="0.25">
      <c r="L647">
        <v>646</v>
      </c>
      <c r="M647">
        <v>365</v>
      </c>
      <c r="N647">
        <v>42</v>
      </c>
      <c r="O647" s="6">
        <v>45046</v>
      </c>
      <c r="P647">
        <v>10</v>
      </c>
    </row>
    <row r="648" spans="12:16" x14ac:dyDescent="0.25">
      <c r="L648">
        <v>647</v>
      </c>
      <c r="M648">
        <v>326</v>
      </c>
      <c r="N648">
        <v>24</v>
      </c>
      <c r="O648" s="6">
        <v>45598</v>
      </c>
      <c r="P648">
        <v>6</v>
      </c>
    </row>
    <row r="649" spans="12:16" x14ac:dyDescent="0.25">
      <c r="L649">
        <v>648</v>
      </c>
      <c r="M649">
        <v>123</v>
      </c>
      <c r="N649">
        <v>7</v>
      </c>
      <c r="O649" s="6">
        <v>45321</v>
      </c>
      <c r="P649">
        <v>2</v>
      </c>
    </row>
    <row r="650" spans="12:16" x14ac:dyDescent="0.25">
      <c r="L650">
        <v>649</v>
      </c>
      <c r="M650">
        <v>64</v>
      </c>
      <c r="N650">
        <v>14</v>
      </c>
      <c r="O650" s="6">
        <v>45734</v>
      </c>
      <c r="P650">
        <v>5</v>
      </c>
    </row>
    <row r="651" spans="12:16" x14ac:dyDescent="0.25">
      <c r="L651">
        <v>650</v>
      </c>
      <c r="M651">
        <v>374</v>
      </c>
      <c r="N651">
        <v>2</v>
      </c>
      <c r="O651" s="6">
        <v>45200</v>
      </c>
      <c r="P651">
        <v>6</v>
      </c>
    </row>
    <row r="652" spans="12:16" x14ac:dyDescent="0.25">
      <c r="L652">
        <v>651</v>
      </c>
      <c r="M652">
        <v>240</v>
      </c>
      <c r="N652">
        <v>39</v>
      </c>
      <c r="O652" s="6">
        <v>45368</v>
      </c>
      <c r="P652">
        <v>3</v>
      </c>
    </row>
    <row r="653" spans="12:16" x14ac:dyDescent="0.25">
      <c r="L653">
        <v>652</v>
      </c>
      <c r="M653">
        <v>107</v>
      </c>
      <c r="N653">
        <v>47</v>
      </c>
      <c r="O653" s="6">
        <v>45749</v>
      </c>
      <c r="P653">
        <v>7</v>
      </c>
    </row>
    <row r="654" spans="12:16" x14ac:dyDescent="0.25">
      <c r="L654">
        <v>653</v>
      </c>
      <c r="M654">
        <v>173</v>
      </c>
      <c r="N654">
        <v>4</v>
      </c>
      <c r="O654" s="6">
        <v>45283</v>
      </c>
      <c r="P654">
        <v>3</v>
      </c>
    </row>
    <row r="655" spans="12:16" x14ac:dyDescent="0.25">
      <c r="L655">
        <v>654</v>
      </c>
      <c r="M655">
        <v>36</v>
      </c>
      <c r="N655">
        <v>15</v>
      </c>
      <c r="O655" s="6">
        <v>45505</v>
      </c>
      <c r="P655">
        <v>10</v>
      </c>
    </row>
    <row r="656" spans="12:16" x14ac:dyDescent="0.25">
      <c r="L656">
        <v>655</v>
      </c>
      <c r="M656">
        <v>494</v>
      </c>
      <c r="N656">
        <v>46</v>
      </c>
      <c r="O656" s="6">
        <v>45722</v>
      </c>
      <c r="P656">
        <v>10</v>
      </c>
    </row>
    <row r="657" spans="12:16" x14ac:dyDescent="0.25">
      <c r="L657">
        <v>656</v>
      </c>
      <c r="M657">
        <v>346</v>
      </c>
      <c r="N657">
        <v>13</v>
      </c>
      <c r="O657" s="6">
        <v>45288</v>
      </c>
      <c r="P657">
        <v>6</v>
      </c>
    </row>
    <row r="658" spans="12:16" x14ac:dyDescent="0.25">
      <c r="L658">
        <v>657</v>
      </c>
      <c r="M658">
        <v>213</v>
      </c>
      <c r="N658">
        <v>38</v>
      </c>
      <c r="O658" s="6">
        <v>45654</v>
      </c>
      <c r="P658">
        <v>10</v>
      </c>
    </row>
    <row r="659" spans="12:16" x14ac:dyDescent="0.25">
      <c r="L659">
        <v>658</v>
      </c>
      <c r="M659">
        <v>493</v>
      </c>
      <c r="N659">
        <v>19</v>
      </c>
      <c r="O659" s="6">
        <v>45487</v>
      </c>
      <c r="P659">
        <v>10</v>
      </c>
    </row>
    <row r="660" spans="12:16" x14ac:dyDescent="0.25">
      <c r="L660">
        <v>659</v>
      </c>
      <c r="M660">
        <v>138</v>
      </c>
      <c r="N660">
        <v>36</v>
      </c>
      <c r="O660" s="6">
        <v>45491</v>
      </c>
      <c r="P660">
        <v>9</v>
      </c>
    </row>
    <row r="661" spans="12:16" x14ac:dyDescent="0.25">
      <c r="L661">
        <v>660</v>
      </c>
      <c r="M661">
        <v>335</v>
      </c>
      <c r="N661">
        <v>29</v>
      </c>
      <c r="O661" s="6">
        <v>45636</v>
      </c>
      <c r="P661">
        <v>6</v>
      </c>
    </row>
    <row r="662" spans="12:16" x14ac:dyDescent="0.25">
      <c r="L662">
        <v>661</v>
      </c>
      <c r="M662">
        <v>192</v>
      </c>
      <c r="N662">
        <v>7</v>
      </c>
      <c r="O662" s="6">
        <v>45299</v>
      </c>
      <c r="P662">
        <v>2</v>
      </c>
    </row>
    <row r="663" spans="12:16" x14ac:dyDescent="0.25">
      <c r="L663">
        <v>662</v>
      </c>
      <c r="M663">
        <v>140</v>
      </c>
      <c r="N663">
        <v>41</v>
      </c>
      <c r="O663" s="6">
        <v>45403</v>
      </c>
      <c r="P663">
        <v>3</v>
      </c>
    </row>
    <row r="664" spans="12:16" x14ac:dyDescent="0.25">
      <c r="L664">
        <v>663</v>
      </c>
      <c r="M664">
        <v>250</v>
      </c>
      <c r="N664">
        <v>17</v>
      </c>
      <c r="O664" s="6">
        <v>45099</v>
      </c>
      <c r="P664">
        <v>3</v>
      </c>
    </row>
    <row r="665" spans="12:16" x14ac:dyDescent="0.25">
      <c r="L665">
        <v>664</v>
      </c>
      <c r="M665">
        <v>35</v>
      </c>
      <c r="N665">
        <v>48</v>
      </c>
      <c r="O665" s="6">
        <v>45643</v>
      </c>
      <c r="P665">
        <v>7</v>
      </c>
    </row>
    <row r="666" spans="12:16" x14ac:dyDescent="0.25">
      <c r="L666">
        <v>665</v>
      </c>
      <c r="M666">
        <v>295</v>
      </c>
      <c r="N666">
        <v>5</v>
      </c>
      <c r="O666" s="6">
        <v>45160</v>
      </c>
      <c r="P666">
        <v>7</v>
      </c>
    </row>
    <row r="667" spans="12:16" x14ac:dyDescent="0.25">
      <c r="L667">
        <v>666</v>
      </c>
      <c r="M667">
        <v>203</v>
      </c>
      <c r="N667">
        <v>28</v>
      </c>
      <c r="O667" s="6">
        <v>45205</v>
      </c>
      <c r="P667">
        <v>2</v>
      </c>
    </row>
    <row r="668" spans="12:16" x14ac:dyDescent="0.25">
      <c r="L668">
        <v>667</v>
      </c>
      <c r="M668">
        <v>405</v>
      </c>
      <c r="N668">
        <v>13</v>
      </c>
      <c r="O668" s="6">
        <v>45628</v>
      </c>
      <c r="P668">
        <v>9</v>
      </c>
    </row>
    <row r="669" spans="12:16" x14ac:dyDescent="0.25">
      <c r="L669">
        <v>668</v>
      </c>
      <c r="M669">
        <v>256</v>
      </c>
      <c r="N669">
        <v>5</v>
      </c>
      <c r="O669" s="6">
        <v>45729</v>
      </c>
      <c r="P669">
        <v>5</v>
      </c>
    </row>
    <row r="670" spans="12:16" x14ac:dyDescent="0.25">
      <c r="L670">
        <v>669</v>
      </c>
      <c r="M670">
        <v>345</v>
      </c>
      <c r="N670">
        <v>23</v>
      </c>
      <c r="O670" s="6">
        <v>45570</v>
      </c>
      <c r="P670">
        <v>6</v>
      </c>
    </row>
    <row r="671" spans="12:16" x14ac:dyDescent="0.25">
      <c r="L671">
        <v>670</v>
      </c>
      <c r="M671">
        <v>94</v>
      </c>
      <c r="N671">
        <v>43</v>
      </c>
      <c r="O671" s="6">
        <v>45209</v>
      </c>
      <c r="P671">
        <v>9</v>
      </c>
    </row>
    <row r="672" spans="12:16" x14ac:dyDescent="0.25">
      <c r="L672">
        <v>671</v>
      </c>
      <c r="M672">
        <v>334</v>
      </c>
      <c r="N672">
        <v>33</v>
      </c>
      <c r="O672" s="6">
        <v>45494</v>
      </c>
      <c r="P672">
        <v>3</v>
      </c>
    </row>
    <row r="673" spans="12:16" x14ac:dyDescent="0.25">
      <c r="L673">
        <v>672</v>
      </c>
      <c r="M673">
        <v>48</v>
      </c>
      <c r="N673">
        <v>46</v>
      </c>
      <c r="O673" s="6">
        <v>45359</v>
      </c>
      <c r="P673">
        <v>10</v>
      </c>
    </row>
    <row r="674" spans="12:16" x14ac:dyDescent="0.25">
      <c r="L674">
        <v>673</v>
      </c>
      <c r="M674">
        <v>284</v>
      </c>
      <c r="N674">
        <v>31</v>
      </c>
      <c r="O674" s="6">
        <v>45596</v>
      </c>
      <c r="P674">
        <v>1</v>
      </c>
    </row>
    <row r="675" spans="12:16" x14ac:dyDescent="0.25">
      <c r="L675">
        <v>674</v>
      </c>
      <c r="M675">
        <v>301</v>
      </c>
      <c r="N675">
        <v>37</v>
      </c>
      <c r="O675" s="6">
        <v>45142</v>
      </c>
      <c r="P675">
        <v>7</v>
      </c>
    </row>
    <row r="676" spans="12:16" x14ac:dyDescent="0.25">
      <c r="L676">
        <v>675</v>
      </c>
      <c r="M676">
        <v>223</v>
      </c>
      <c r="N676">
        <v>44</v>
      </c>
      <c r="O676" s="6">
        <v>45685</v>
      </c>
      <c r="P676">
        <v>10</v>
      </c>
    </row>
    <row r="677" spans="12:16" x14ac:dyDescent="0.25">
      <c r="L677">
        <v>676</v>
      </c>
      <c r="M677">
        <v>131</v>
      </c>
      <c r="N677">
        <v>34</v>
      </c>
      <c r="O677" s="6">
        <v>45472</v>
      </c>
      <c r="P677">
        <v>3</v>
      </c>
    </row>
    <row r="678" spans="12:16" x14ac:dyDescent="0.25">
      <c r="L678">
        <v>677</v>
      </c>
      <c r="M678">
        <v>166</v>
      </c>
      <c r="N678">
        <v>21</v>
      </c>
      <c r="O678" s="6">
        <v>45300</v>
      </c>
      <c r="P678">
        <v>9</v>
      </c>
    </row>
    <row r="679" spans="12:16" x14ac:dyDescent="0.25">
      <c r="L679">
        <v>678</v>
      </c>
      <c r="M679">
        <v>423</v>
      </c>
      <c r="N679">
        <v>1</v>
      </c>
      <c r="O679" s="6">
        <v>45169</v>
      </c>
      <c r="P679">
        <v>8</v>
      </c>
    </row>
    <row r="680" spans="12:16" x14ac:dyDescent="0.25">
      <c r="L680">
        <v>679</v>
      </c>
      <c r="M680">
        <v>28</v>
      </c>
      <c r="N680">
        <v>3</v>
      </c>
      <c r="O680" s="6">
        <v>45093</v>
      </c>
      <c r="P680">
        <v>1</v>
      </c>
    </row>
    <row r="681" spans="12:16" x14ac:dyDescent="0.25">
      <c r="L681">
        <v>680</v>
      </c>
      <c r="M681">
        <v>73</v>
      </c>
      <c r="N681">
        <v>6</v>
      </c>
      <c r="O681" s="6">
        <v>45628</v>
      </c>
      <c r="P681">
        <v>10</v>
      </c>
    </row>
    <row r="682" spans="12:16" x14ac:dyDescent="0.25">
      <c r="L682">
        <v>681</v>
      </c>
      <c r="M682">
        <v>259</v>
      </c>
      <c r="N682">
        <v>21</v>
      </c>
      <c r="O682" s="6">
        <v>45357</v>
      </c>
      <c r="P682">
        <v>7</v>
      </c>
    </row>
    <row r="683" spans="12:16" x14ac:dyDescent="0.25">
      <c r="L683">
        <v>682</v>
      </c>
      <c r="M683">
        <v>64</v>
      </c>
      <c r="N683">
        <v>41</v>
      </c>
      <c r="O683" s="6">
        <v>45645</v>
      </c>
      <c r="P683">
        <v>3</v>
      </c>
    </row>
    <row r="684" spans="12:16" x14ac:dyDescent="0.25">
      <c r="L684">
        <v>683</v>
      </c>
      <c r="M684">
        <v>87</v>
      </c>
      <c r="N684">
        <v>1</v>
      </c>
      <c r="O684" s="6">
        <v>45647</v>
      </c>
      <c r="P684">
        <v>5</v>
      </c>
    </row>
    <row r="685" spans="12:16" x14ac:dyDescent="0.25">
      <c r="L685">
        <v>684</v>
      </c>
      <c r="M685">
        <v>407</v>
      </c>
      <c r="N685">
        <v>34</v>
      </c>
      <c r="O685" s="6">
        <v>45584</v>
      </c>
      <c r="P685">
        <v>8</v>
      </c>
    </row>
    <row r="686" spans="12:16" x14ac:dyDescent="0.25">
      <c r="L686">
        <v>685</v>
      </c>
      <c r="M686">
        <v>414</v>
      </c>
      <c r="N686">
        <v>28</v>
      </c>
      <c r="O686" s="6">
        <v>45296</v>
      </c>
      <c r="P686">
        <v>3</v>
      </c>
    </row>
    <row r="687" spans="12:16" x14ac:dyDescent="0.25">
      <c r="L687">
        <v>686</v>
      </c>
      <c r="M687">
        <v>437</v>
      </c>
      <c r="N687">
        <v>1</v>
      </c>
      <c r="O687" s="6">
        <v>45106</v>
      </c>
      <c r="P687">
        <v>1</v>
      </c>
    </row>
    <row r="688" spans="12:16" x14ac:dyDescent="0.25">
      <c r="L688">
        <v>687</v>
      </c>
      <c r="M688">
        <v>193</v>
      </c>
      <c r="N688">
        <v>25</v>
      </c>
      <c r="O688" s="6">
        <v>45579</v>
      </c>
      <c r="P688">
        <v>5</v>
      </c>
    </row>
    <row r="689" spans="12:16" x14ac:dyDescent="0.25">
      <c r="L689">
        <v>688</v>
      </c>
      <c r="M689">
        <v>500</v>
      </c>
      <c r="N689">
        <v>29</v>
      </c>
      <c r="O689" s="6">
        <v>45365</v>
      </c>
      <c r="P689">
        <v>9</v>
      </c>
    </row>
    <row r="690" spans="12:16" x14ac:dyDescent="0.25">
      <c r="L690">
        <v>689</v>
      </c>
      <c r="M690">
        <v>198</v>
      </c>
      <c r="N690">
        <v>14</v>
      </c>
      <c r="O690" s="6">
        <v>45232</v>
      </c>
      <c r="P690">
        <v>5</v>
      </c>
    </row>
    <row r="691" spans="12:16" x14ac:dyDescent="0.25">
      <c r="L691">
        <v>690</v>
      </c>
      <c r="M691">
        <v>93</v>
      </c>
      <c r="N691">
        <v>21</v>
      </c>
      <c r="O691" s="6">
        <v>45706</v>
      </c>
      <c r="P691">
        <v>6</v>
      </c>
    </row>
    <row r="692" spans="12:16" x14ac:dyDescent="0.25">
      <c r="L692">
        <v>691</v>
      </c>
      <c r="M692">
        <v>122</v>
      </c>
      <c r="N692">
        <v>42</v>
      </c>
      <c r="O692" s="6">
        <v>45281</v>
      </c>
      <c r="P692">
        <v>8</v>
      </c>
    </row>
    <row r="693" spans="12:16" x14ac:dyDescent="0.25">
      <c r="L693">
        <v>692</v>
      </c>
      <c r="M693">
        <v>179</v>
      </c>
      <c r="N693">
        <v>9</v>
      </c>
      <c r="O693" s="6">
        <v>45105</v>
      </c>
      <c r="P693">
        <v>3</v>
      </c>
    </row>
    <row r="694" spans="12:16" x14ac:dyDescent="0.25">
      <c r="L694">
        <v>693</v>
      </c>
      <c r="M694">
        <v>22</v>
      </c>
      <c r="N694">
        <v>42</v>
      </c>
      <c r="O694" s="6">
        <v>45213</v>
      </c>
      <c r="P694">
        <v>10</v>
      </c>
    </row>
    <row r="695" spans="12:16" x14ac:dyDescent="0.25">
      <c r="L695">
        <v>694</v>
      </c>
      <c r="M695">
        <v>204</v>
      </c>
      <c r="N695">
        <v>32</v>
      </c>
      <c r="O695" s="6">
        <v>45232</v>
      </c>
      <c r="P695">
        <v>9</v>
      </c>
    </row>
    <row r="696" spans="12:16" x14ac:dyDescent="0.25">
      <c r="L696">
        <v>695</v>
      </c>
      <c r="M696">
        <v>313</v>
      </c>
      <c r="N696">
        <v>17</v>
      </c>
      <c r="O696" s="6">
        <v>45526</v>
      </c>
      <c r="P696">
        <v>6</v>
      </c>
    </row>
    <row r="697" spans="12:16" x14ac:dyDescent="0.25">
      <c r="L697">
        <v>696</v>
      </c>
      <c r="M697">
        <v>340</v>
      </c>
      <c r="N697">
        <v>47</v>
      </c>
      <c r="O697" s="6">
        <v>45335</v>
      </c>
      <c r="P697">
        <v>3</v>
      </c>
    </row>
    <row r="698" spans="12:16" x14ac:dyDescent="0.25">
      <c r="L698">
        <v>697</v>
      </c>
      <c r="M698">
        <v>228</v>
      </c>
      <c r="N698">
        <v>10</v>
      </c>
      <c r="O698" s="6">
        <v>45080</v>
      </c>
      <c r="P698">
        <v>10</v>
      </c>
    </row>
    <row r="699" spans="12:16" x14ac:dyDescent="0.25">
      <c r="L699">
        <v>698</v>
      </c>
      <c r="M699">
        <v>442</v>
      </c>
      <c r="N699">
        <v>28</v>
      </c>
      <c r="O699" s="6">
        <v>45557</v>
      </c>
      <c r="P699">
        <v>6</v>
      </c>
    </row>
    <row r="700" spans="12:16" x14ac:dyDescent="0.25">
      <c r="L700">
        <v>699</v>
      </c>
      <c r="M700">
        <v>440</v>
      </c>
      <c r="N700">
        <v>43</v>
      </c>
      <c r="O700" s="6">
        <v>45518</v>
      </c>
      <c r="P700">
        <v>1</v>
      </c>
    </row>
    <row r="701" spans="12:16" x14ac:dyDescent="0.25">
      <c r="L701">
        <v>700</v>
      </c>
      <c r="M701">
        <v>26</v>
      </c>
      <c r="N701">
        <v>26</v>
      </c>
      <c r="O701" s="6">
        <v>45302</v>
      </c>
      <c r="P701">
        <v>8</v>
      </c>
    </row>
    <row r="702" spans="12:16" x14ac:dyDescent="0.25">
      <c r="L702">
        <v>701</v>
      </c>
      <c r="M702">
        <v>140</v>
      </c>
      <c r="N702">
        <v>42</v>
      </c>
      <c r="O702" s="6">
        <v>45415</v>
      </c>
      <c r="P702">
        <v>6</v>
      </c>
    </row>
    <row r="703" spans="12:16" x14ac:dyDescent="0.25">
      <c r="L703">
        <v>702</v>
      </c>
      <c r="M703">
        <v>329</v>
      </c>
      <c r="N703">
        <v>12</v>
      </c>
      <c r="O703" s="6">
        <v>45281</v>
      </c>
      <c r="P703">
        <v>7</v>
      </c>
    </row>
    <row r="704" spans="12:16" x14ac:dyDescent="0.25">
      <c r="L704">
        <v>703</v>
      </c>
      <c r="M704">
        <v>328</v>
      </c>
      <c r="N704">
        <v>1</v>
      </c>
      <c r="O704" s="6">
        <v>45678</v>
      </c>
      <c r="P704">
        <v>5</v>
      </c>
    </row>
    <row r="705" spans="12:16" x14ac:dyDescent="0.25">
      <c r="L705">
        <v>704</v>
      </c>
      <c r="M705">
        <v>413</v>
      </c>
      <c r="N705">
        <v>41</v>
      </c>
      <c r="O705" s="6">
        <v>45421</v>
      </c>
      <c r="P705">
        <v>4</v>
      </c>
    </row>
    <row r="706" spans="12:16" x14ac:dyDescent="0.25">
      <c r="L706">
        <v>705</v>
      </c>
      <c r="M706">
        <v>186</v>
      </c>
      <c r="N706">
        <v>4</v>
      </c>
      <c r="O706" s="6">
        <v>45755</v>
      </c>
      <c r="P706">
        <v>3</v>
      </c>
    </row>
    <row r="707" spans="12:16" x14ac:dyDescent="0.25">
      <c r="L707">
        <v>706</v>
      </c>
      <c r="M707">
        <v>349</v>
      </c>
      <c r="N707">
        <v>7</v>
      </c>
      <c r="O707" s="6">
        <v>45579</v>
      </c>
      <c r="P707">
        <v>5</v>
      </c>
    </row>
    <row r="708" spans="12:16" x14ac:dyDescent="0.25">
      <c r="L708">
        <v>707</v>
      </c>
      <c r="M708">
        <v>174</v>
      </c>
      <c r="N708">
        <v>16</v>
      </c>
      <c r="O708" s="6">
        <v>45521</v>
      </c>
      <c r="P708">
        <v>5</v>
      </c>
    </row>
    <row r="709" spans="12:16" x14ac:dyDescent="0.25">
      <c r="L709">
        <v>708</v>
      </c>
      <c r="M709">
        <v>410</v>
      </c>
      <c r="N709">
        <v>10</v>
      </c>
      <c r="O709" s="6">
        <v>45492</v>
      </c>
      <c r="P709">
        <v>4</v>
      </c>
    </row>
    <row r="710" spans="12:16" x14ac:dyDescent="0.25">
      <c r="L710">
        <v>709</v>
      </c>
      <c r="M710">
        <v>131</v>
      </c>
      <c r="N710">
        <v>7</v>
      </c>
      <c r="O710" s="6">
        <v>45104</v>
      </c>
      <c r="P710">
        <v>10</v>
      </c>
    </row>
    <row r="711" spans="12:16" x14ac:dyDescent="0.25">
      <c r="L711">
        <v>710</v>
      </c>
      <c r="M711">
        <v>407</v>
      </c>
      <c r="N711">
        <v>37</v>
      </c>
      <c r="O711" s="6">
        <v>45250</v>
      </c>
      <c r="P711">
        <v>6</v>
      </c>
    </row>
    <row r="712" spans="12:16" x14ac:dyDescent="0.25">
      <c r="L712">
        <v>711</v>
      </c>
      <c r="M712">
        <v>477</v>
      </c>
      <c r="N712">
        <v>46</v>
      </c>
      <c r="O712" s="6">
        <v>45650</v>
      </c>
      <c r="P712">
        <v>6</v>
      </c>
    </row>
    <row r="713" spans="12:16" x14ac:dyDescent="0.25">
      <c r="L713">
        <v>712</v>
      </c>
      <c r="M713">
        <v>83</v>
      </c>
      <c r="N713">
        <v>8</v>
      </c>
      <c r="O713" s="6">
        <v>45376</v>
      </c>
      <c r="P713">
        <v>5</v>
      </c>
    </row>
    <row r="714" spans="12:16" x14ac:dyDescent="0.25">
      <c r="L714">
        <v>713</v>
      </c>
      <c r="M714">
        <v>203</v>
      </c>
      <c r="N714">
        <v>40</v>
      </c>
      <c r="O714" s="6">
        <v>45267</v>
      </c>
      <c r="P714">
        <v>2</v>
      </c>
    </row>
    <row r="715" spans="12:16" x14ac:dyDescent="0.25">
      <c r="L715">
        <v>714</v>
      </c>
      <c r="M715">
        <v>249</v>
      </c>
      <c r="N715">
        <v>16</v>
      </c>
      <c r="O715" s="6">
        <v>45145</v>
      </c>
      <c r="P715">
        <v>1</v>
      </c>
    </row>
    <row r="716" spans="12:16" x14ac:dyDescent="0.25">
      <c r="L716">
        <v>715</v>
      </c>
      <c r="M716">
        <v>80</v>
      </c>
      <c r="N716">
        <v>38</v>
      </c>
      <c r="O716" s="6">
        <v>45311</v>
      </c>
      <c r="P716">
        <v>3</v>
      </c>
    </row>
    <row r="717" spans="12:16" x14ac:dyDescent="0.25">
      <c r="L717">
        <v>716</v>
      </c>
      <c r="M717">
        <v>495</v>
      </c>
      <c r="N717">
        <v>11</v>
      </c>
      <c r="O717" s="6">
        <v>45536</v>
      </c>
      <c r="P717">
        <v>7</v>
      </c>
    </row>
    <row r="718" spans="12:16" x14ac:dyDescent="0.25">
      <c r="L718">
        <v>717</v>
      </c>
      <c r="M718">
        <v>298</v>
      </c>
      <c r="N718">
        <v>6</v>
      </c>
      <c r="O718" s="6">
        <v>45215</v>
      </c>
      <c r="P718">
        <v>5</v>
      </c>
    </row>
    <row r="719" spans="12:16" x14ac:dyDescent="0.25">
      <c r="L719">
        <v>718</v>
      </c>
      <c r="M719">
        <v>160</v>
      </c>
      <c r="N719">
        <v>27</v>
      </c>
      <c r="O719" s="6">
        <v>45732</v>
      </c>
      <c r="P719">
        <v>2</v>
      </c>
    </row>
    <row r="720" spans="12:16" x14ac:dyDescent="0.25">
      <c r="L720">
        <v>719</v>
      </c>
      <c r="M720">
        <v>437</v>
      </c>
      <c r="N720">
        <v>49</v>
      </c>
      <c r="O720" s="6">
        <v>45529</v>
      </c>
      <c r="P720">
        <v>1</v>
      </c>
    </row>
    <row r="721" spans="12:16" x14ac:dyDescent="0.25">
      <c r="L721">
        <v>720</v>
      </c>
      <c r="M721">
        <v>220</v>
      </c>
      <c r="N721">
        <v>11</v>
      </c>
      <c r="O721" s="6">
        <v>45374</v>
      </c>
      <c r="P721">
        <v>1</v>
      </c>
    </row>
    <row r="722" spans="12:16" x14ac:dyDescent="0.25">
      <c r="L722">
        <v>721</v>
      </c>
      <c r="M722">
        <v>449</v>
      </c>
      <c r="N722">
        <v>40</v>
      </c>
      <c r="O722" s="6">
        <v>45589</v>
      </c>
      <c r="P722">
        <v>8</v>
      </c>
    </row>
    <row r="723" spans="12:16" x14ac:dyDescent="0.25">
      <c r="L723">
        <v>722</v>
      </c>
      <c r="M723">
        <v>238</v>
      </c>
      <c r="N723">
        <v>11</v>
      </c>
      <c r="O723" s="6">
        <v>45039</v>
      </c>
      <c r="P723">
        <v>3</v>
      </c>
    </row>
    <row r="724" spans="12:16" x14ac:dyDescent="0.25">
      <c r="L724">
        <v>723</v>
      </c>
      <c r="M724">
        <v>273</v>
      </c>
      <c r="N724">
        <v>11</v>
      </c>
      <c r="O724" s="6">
        <v>45176</v>
      </c>
      <c r="P724">
        <v>6</v>
      </c>
    </row>
    <row r="725" spans="12:16" x14ac:dyDescent="0.25">
      <c r="L725">
        <v>724</v>
      </c>
      <c r="M725">
        <v>321</v>
      </c>
      <c r="N725">
        <v>32</v>
      </c>
      <c r="O725" s="6">
        <v>45423</v>
      </c>
      <c r="P725">
        <v>4</v>
      </c>
    </row>
    <row r="726" spans="12:16" x14ac:dyDescent="0.25">
      <c r="L726">
        <v>725</v>
      </c>
      <c r="M726">
        <v>292</v>
      </c>
      <c r="N726">
        <v>30</v>
      </c>
      <c r="O726" s="6">
        <v>45689</v>
      </c>
      <c r="P726">
        <v>8</v>
      </c>
    </row>
    <row r="727" spans="12:16" x14ac:dyDescent="0.25">
      <c r="L727">
        <v>726</v>
      </c>
      <c r="M727">
        <v>342</v>
      </c>
      <c r="N727">
        <v>7</v>
      </c>
      <c r="O727" s="6">
        <v>45581</v>
      </c>
      <c r="P727">
        <v>4</v>
      </c>
    </row>
    <row r="728" spans="12:16" x14ac:dyDescent="0.25">
      <c r="L728">
        <v>727</v>
      </c>
      <c r="M728">
        <v>469</v>
      </c>
      <c r="N728">
        <v>2</v>
      </c>
      <c r="O728" s="6">
        <v>45666</v>
      </c>
      <c r="P728">
        <v>1</v>
      </c>
    </row>
    <row r="729" spans="12:16" x14ac:dyDescent="0.25">
      <c r="L729">
        <v>728</v>
      </c>
      <c r="M729">
        <v>203</v>
      </c>
      <c r="N729">
        <v>26</v>
      </c>
      <c r="O729" s="6">
        <v>45071</v>
      </c>
      <c r="P729">
        <v>2</v>
      </c>
    </row>
    <row r="730" spans="12:16" x14ac:dyDescent="0.25">
      <c r="L730">
        <v>729</v>
      </c>
      <c r="M730">
        <v>74</v>
      </c>
      <c r="N730">
        <v>46</v>
      </c>
      <c r="O730" s="6">
        <v>45359</v>
      </c>
      <c r="P730">
        <v>9</v>
      </c>
    </row>
    <row r="731" spans="12:16" x14ac:dyDescent="0.25">
      <c r="L731">
        <v>730</v>
      </c>
      <c r="M731">
        <v>194</v>
      </c>
      <c r="N731">
        <v>49</v>
      </c>
      <c r="O731" s="6">
        <v>45113</v>
      </c>
      <c r="P731">
        <v>3</v>
      </c>
    </row>
    <row r="732" spans="12:16" x14ac:dyDescent="0.25">
      <c r="L732">
        <v>731</v>
      </c>
      <c r="M732">
        <v>281</v>
      </c>
      <c r="N732">
        <v>22</v>
      </c>
      <c r="O732" s="6">
        <v>45090</v>
      </c>
      <c r="P732">
        <v>6</v>
      </c>
    </row>
    <row r="733" spans="12:16" x14ac:dyDescent="0.25">
      <c r="L733">
        <v>732</v>
      </c>
      <c r="M733">
        <v>463</v>
      </c>
      <c r="N733">
        <v>4</v>
      </c>
      <c r="O733" s="6">
        <v>45322</v>
      </c>
      <c r="P733">
        <v>4</v>
      </c>
    </row>
    <row r="734" spans="12:16" x14ac:dyDescent="0.25">
      <c r="L734">
        <v>733</v>
      </c>
      <c r="M734">
        <v>454</v>
      </c>
      <c r="N734">
        <v>43</v>
      </c>
      <c r="O734" s="6">
        <v>45113</v>
      </c>
      <c r="P734">
        <v>1</v>
      </c>
    </row>
    <row r="735" spans="12:16" x14ac:dyDescent="0.25">
      <c r="L735">
        <v>734</v>
      </c>
      <c r="M735">
        <v>106</v>
      </c>
      <c r="N735">
        <v>21</v>
      </c>
      <c r="O735" s="6">
        <v>45764</v>
      </c>
      <c r="P735">
        <v>10</v>
      </c>
    </row>
    <row r="736" spans="12:16" x14ac:dyDescent="0.25">
      <c r="L736">
        <v>735</v>
      </c>
      <c r="M736">
        <v>444</v>
      </c>
      <c r="N736">
        <v>29</v>
      </c>
      <c r="O736" s="6">
        <v>45759</v>
      </c>
      <c r="P736">
        <v>6</v>
      </c>
    </row>
    <row r="737" spans="12:16" x14ac:dyDescent="0.25">
      <c r="L737">
        <v>736</v>
      </c>
      <c r="M737">
        <v>62</v>
      </c>
      <c r="N737">
        <v>5</v>
      </c>
      <c r="O737" s="6">
        <v>45531</v>
      </c>
      <c r="P737">
        <v>9</v>
      </c>
    </row>
    <row r="738" spans="12:16" x14ac:dyDescent="0.25">
      <c r="L738">
        <v>737</v>
      </c>
      <c r="M738">
        <v>497</v>
      </c>
      <c r="N738">
        <v>42</v>
      </c>
      <c r="O738" s="6">
        <v>45421</v>
      </c>
      <c r="P738">
        <v>10</v>
      </c>
    </row>
    <row r="739" spans="12:16" x14ac:dyDescent="0.25">
      <c r="L739">
        <v>738</v>
      </c>
      <c r="M739">
        <v>321</v>
      </c>
      <c r="N739">
        <v>1</v>
      </c>
      <c r="O739" s="6">
        <v>45648</v>
      </c>
      <c r="P739">
        <v>1</v>
      </c>
    </row>
    <row r="740" spans="12:16" x14ac:dyDescent="0.25">
      <c r="L740">
        <v>739</v>
      </c>
      <c r="M740">
        <v>306</v>
      </c>
      <c r="N740">
        <v>23</v>
      </c>
      <c r="O740" s="6">
        <v>45665</v>
      </c>
      <c r="P740">
        <v>1</v>
      </c>
    </row>
    <row r="741" spans="12:16" x14ac:dyDescent="0.25">
      <c r="L741">
        <v>740</v>
      </c>
      <c r="M741">
        <v>168</v>
      </c>
      <c r="N741">
        <v>1</v>
      </c>
      <c r="O741" s="6">
        <v>45511</v>
      </c>
      <c r="P741">
        <v>2</v>
      </c>
    </row>
    <row r="742" spans="12:16" x14ac:dyDescent="0.25">
      <c r="L742">
        <v>741</v>
      </c>
      <c r="M742">
        <v>354</v>
      </c>
      <c r="N742">
        <v>26</v>
      </c>
      <c r="O742" s="6">
        <v>45060</v>
      </c>
      <c r="P742">
        <v>8</v>
      </c>
    </row>
    <row r="743" spans="12:16" x14ac:dyDescent="0.25">
      <c r="L743">
        <v>742</v>
      </c>
      <c r="M743">
        <v>80</v>
      </c>
      <c r="N743">
        <v>35</v>
      </c>
      <c r="O743" s="6">
        <v>45245</v>
      </c>
      <c r="P743">
        <v>2</v>
      </c>
    </row>
    <row r="744" spans="12:16" x14ac:dyDescent="0.25">
      <c r="L744">
        <v>743</v>
      </c>
      <c r="M744">
        <v>127</v>
      </c>
      <c r="N744">
        <v>4</v>
      </c>
      <c r="O744" s="6">
        <v>45727</v>
      </c>
      <c r="P744">
        <v>4</v>
      </c>
    </row>
    <row r="745" spans="12:16" x14ac:dyDescent="0.25">
      <c r="L745">
        <v>744</v>
      </c>
      <c r="M745">
        <v>260</v>
      </c>
      <c r="N745">
        <v>18</v>
      </c>
      <c r="O745" s="6">
        <v>45194</v>
      </c>
      <c r="P745">
        <v>1</v>
      </c>
    </row>
    <row r="746" spans="12:16" x14ac:dyDescent="0.25">
      <c r="L746">
        <v>745</v>
      </c>
      <c r="M746">
        <v>409</v>
      </c>
      <c r="N746">
        <v>18</v>
      </c>
      <c r="O746" s="6">
        <v>45708</v>
      </c>
      <c r="P746">
        <v>7</v>
      </c>
    </row>
    <row r="747" spans="12:16" x14ac:dyDescent="0.25">
      <c r="L747">
        <v>746</v>
      </c>
      <c r="M747">
        <v>485</v>
      </c>
      <c r="N747">
        <v>31</v>
      </c>
      <c r="O747" s="6">
        <v>45433</v>
      </c>
      <c r="P747">
        <v>2</v>
      </c>
    </row>
    <row r="748" spans="12:16" x14ac:dyDescent="0.25">
      <c r="L748">
        <v>747</v>
      </c>
      <c r="M748">
        <v>475</v>
      </c>
      <c r="N748">
        <v>16</v>
      </c>
      <c r="O748" s="6">
        <v>45460</v>
      </c>
      <c r="P748">
        <v>5</v>
      </c>
    </row>
    <row r="749" spans="12:16" x14ac:dyDescent="0.25">
      <c r="L749">
        <v>748</v>
      </c>
      <c r="M749">
        <v>345</v>
      </c>
      <c r="N749">
        <v>44</v>
      </c>
      <c r="O749" s="6">
        <v>45363</v>
      </c>
      <c r="P749">
        <v>1</v>
      </c>
    </row>
    <row r="750" spans="12:16" x14ac:dyDescent="0.25">
      <c r="L750">
        <v>749</v>
      </c>
      <c r="M750">
        <v>292</v>
      </c>
      <c r="N750">
        <v>48</v>
      </c>
      <c r="O750" s="6">
        <v>45181</v>
      </c>
      <c r="P750">
        <v>8</v>
      </c>
    </row>
    <row r="751" spans="12:16" x14ac:dyDescent="0.25">
      <c r="L751">
        <v>750</v>
      </c>
      <c r="M751">
        <v>154</v>
      </c>
      <c r="N751">
        <v>5</v>
      </c>
      <c r="O751" s="6">
        <v>45226</v>
      </c>
      <c r="P751">
        <v>2</v>
      </c>
    </row>
    <row r="752" spans="12:16" x14ac:dyDescent="0.25">
      <c r="L752">
        <v>751</v>
      </c>
      <c r="M752">
        <v>93</v>
      </c>
      <c r="N752">
        <v>46</v>
      </c>
      <c r="O752" s="6">
        <v>45272</v>
      </c>
      <c r="P752">
        <v>7</v>
      </c>
    </row>
    <row r="753" spans="12:16" x14ac:dyDescent="0.25">
      <c r="L753">
        <v>752</v>
      </c>
      <c r="M753">
        <v>309</v>
      </c>
      <c r="N753">
        <v>18</v>
      </c>
      <c r="O753" s="6">
        <v>45367</v>
      </c>
      <c r="P753">
        <v>8</v>
      </c>
    </row>
    <row r="754" spans="12:16" x14ac:dyDescent="0.25">
      <c r="L754">
        <v>753</v>
      </c>
      <c r="M754">
        <v>27</v>
      </c>
      <c r="N754">
        <v>41</v>
      </c>
      <c r="O754" s="6">
        <v>45450</v>
      </c>
      <c r="P754">
        <v>7</v>
      </c>
    </row>
    <row r="755" spans="12:16" x14ac:dyDescent="0.25">
      <c r="L755">
        <v>754</v>
      </c>
      <c r="M755">
        <v>182</v>
      </c>
      <c r="N755">
        <v>33</v>
      </c>
      <c r="O755" s="6">
        <v>45577</v>
      </c>
      <c r="P755">
        <v>9</v>
      </c>
    </row>
    <row r="756" spans="12:16" x14ac:dyDescent="0.25">
      <c r="L756">
        <v>755</v>
      </c>
      <c r="M756">
        <v>359</v>
      </c>
      <c r="N756">
        <v>43</v>
      </c>
      <c r="O756" s="6">
        <v>45540</v>
      </c>
      <c r="P756">
        <v>3</v>
      </c>
    </row>
    <row r="757" spans="12:16" x14ac:dyDescent="0.25">
      <c r="L757">
        <v>756</v>
      </c>
      <c r="M757">
        <v>207</v>
      </c>
      <c r="N757">
        <v>23</v>
      </c>
      <c r="O757" s="6">
        <v>45104</v>
      </c>
      <c r="P757">
        <v>7</v>
      </c>
    </row>
    <row r="758" spans="12:16" x14ac:dyDescent="0.25">
      <c r="L758">
        <v>757</v>
      </c>
      <c r="M758">
        <v>118</v>
      </c>
      <c r="N758">
        <v>39</v>
      </c>
      <c r="O758" s="6">
        <v>45615</v>
      </c>
      <c r="P758">
        <v>5</v>
      </c>
    </row>
    <row r="759" spans="12:16" x14ac:dyDescent="0.25">
      <c r="L759">
        <v>758</v>
      </c>
      <c r="M759">
        <v>420</v>
      </c>
      <c r="N759">
        <v>1</v>
      </c>
      <c r="O759" s="6">
        <v>45234</v>
      </c>
      <c r="P759">
        <v>6</v>
      </c>
    </row>
    <row r="760" spans="12:16" x14ac:dyDescent="0.25">
      <c r="L760">
        <v>759</v>
      </c>
      <c r="M760">
        <v>352</v>
      </c>
      <c r="N760">
        <v>19</v>
      </c>
      <c r="O760" s="6">
        <v>45638</v>
      </c>
      <c r="P760">
        <v>10</v>
      </c>
    </row>
    <row r="761" spans="12:16" x14ac:dyDescent="0.25">
      <c r="L761">
        <v>760</v>
      </c>
      <c r="M761">
        <v>3</v>
      </c>
      <c r="N761">
        <v>36</v>
      </c>
      <c r="O761" s="6">
        <v>45306</v>
      </c>
      <c r="P761">
        <v>8</v>
      </c>
    </row>
    <row r="762" spans="12:16" x14ac:dyDescent="0.25">
      <c r="L762">
        <v>761</v>
      </c>
      <c r="M762">
        <v>471</v>
      </c>
      <c r="N762">
        <v>48</v>
      </c>
      <c r="O762" s="6">
        <v>45647</v>
      </c>
      <c r="P762">
        <v>6</v>
      </c>
    </row>
    <row r="763" spans="12:16" x14ac:dyDescent="0.25">
      <c r="L763">
        <v>762</v>
      </c>
      <c r="M763">
        <v>429</v>
      </c>
      <c r="N763">
        <v>38</v>
      </c>
      <c r="O763" s="6">
        <v>45135</v>
      </c>
      <c r="P763">
        <v>2</v>
      </c>
    </row>
    <row r="764" spans="12:16" x14ac:dyDescent="0.25">
      <c r="L764">
        <v>763</v>
      </c>
      <c r="M764">
        <v>40</v>
      </c>
      <c r="N764">
        <v>9</v>
      </c>
      <c r="O764" s="6">
        <v>45465</v>
      </c>
      <c r="P764">
        <v>7</v>
      </c>
    </row>
    <row r="765" spans="12:16" x14ac:dyDescent="0.25">
      <c r="L765">
        <v>764</v>
      </c>
      <c r="M765">
        <v>328</v>
      </c>
      <c r="N765">
        <v>22</v>
      </c>
      <c r="O765" s="6">
        <v>45244</v>
      </c>
      <c r="P765">
        <v>4</v>
      </c>
    </row>
    <row r="766" spans="12:16" x14ac:dyDescent="0.25">
      <c r="L766">
        <v>765</v>
      </c>
      <c r="M766">
        <v>322</v>
      </c>
      <c r="N766">
        <v>15</v>
      </c>
      <c r="O766" s="6">
        <v>45057</v>
      </c>
      <c r="P766">
        <v>2</v>
      </c>
    </row>
    <row r="767" spans="12:16" x14ac:dyDescent="0.25">
      <c r="L767">
        <v>766</v>
      </c>
      <c r="M767">
        <v>272</v>
      </c>
      <c r="N767">
        <v>27</v>
      </c>
      <c r="O767" s="6">
        <v>45502</v>
      </c>
      <c r="P767">
        <v>9</v>
      </c>
    </row>
    <row r="768" spans="12:16" x14ac:dyDescent="0.25">
      <c r="L768">
        <v>767</v>
      </c>
      <c r="M768">
        <v>219</v>
      </c>
      <c r="N768">
        <v>48</v>
      </c>
      <c r="O768" s="6">
        <v>45674</v>
      </c>
      <c r="P768">
        <v>8</v>
      </c>
    </row>
    <row r="769" spans="12:16" x14ac:dyDescent="0.25">
      <c r="L769">
        <v>768</v>
      </c>
      <c r="M769">
        <v>385</v>
      </c>
      <c r="N769">
        <v>14</v>
      </c>
      <c r="O769" s="6">
        <v>45645</v>
      </c>
      <c r="P769">
        <v>7</v>
      </c>
    </row>
    <row r="770" spans="12:16" x14ac:dyDescent="0.25">
      <c r="L770">
        <v>769</v>
      </c>
      <c r="M770">
        <v>177</v>
      </c>
      <c r="N770">
        <v>3</v>
      </c>
      <c r="O770" s="6">
        <v>45332</v>
      </c>
      <c r="P770">
        <v>1</v>
      </c>
    </row>
    <row r="771" spans="12:16" x14ac:dyDescent="0.25">
      <c r="L771">
        <v>770</v>
      </c>
      <c r="M771">
        <v>316</v>
      </c>
      <c r="N771">
        <v>8</v>
      </c>
      <c r="O771" s="6">
        <v>45686</v>
      </c>
      <c r="P771">
        <v>2</v>
      </c>
    </row>
    <row r="772" spans="12:16" x14ac:dyDescent="0.25">
      <c r="L772">
        <v>771</v>
      </c>
      <c r="M772">
        <v>66</v>
      </c>
      <c r="N772">
        <v>44</v>
      </c>
      <c r="O772" s="6">
        <v>45167</v>
      </c>
      <c r="P772">
        <v>5</v>
      </c>
    </row>
    <row r="773" spans="12:16" x14ac:dyDescent="0.25">
      <c r="L773">
        <v>772</v>
      </c>
      <c r="M773">
        <v>440</v>
      </c>
      <c r="N773">
        <v>48</v>
      </c>
      <c r="O773" s="6">
        <v>45506</v>
      </c>
      <c r="P773">
        <v>2</v>
      </c>
    </row>
    <row r="774" spans="12:16" x14ac:dyDescent="0.25">
      <c r="L774">
        <v>773</v>
      </c>
      <c r="M774">
        <v>494</v>
      </c>
      <c r="N774">
        <v>6</v>
      </c>
      <c r="O774" s="6">
        <v>45111</v>
      </c>
      <c r="P774">
        <v>7</v>
      </c>
    </row>
    <row r="775" spans="12:16" x14ac:dyDescent="0.25">
      <c r="L775">
        <v>774</v>
      </c>
      <c r="M775">
        <v>311</v>
      </c>
      <c r="N775">
        <v>3</v>
      </c>
      <c r="O775" s="6">
        <v>45611</v>
      </c>
      <c r="P775">
        <v>9</v>
      </c>
    </row>
    <row r="776" spans="12:16" x14ac:dyDescent="0.25">
      <c r="L776">
        <v>775</v>
      </c>
      <c r="M776">
        <v>315</v>
      </c>
      <c r="N776">
        <v>34</v>
      </c>
      <c r="O776" s="6">
        <v>45261</v>
      </c>
      <c r="P776">
        <v>5</v>
      </c>
    </row>
    <row r="777" spans="12:16" x14ac:dyDescent="0.25">
      <c r="L777">
        <v>776</v>
      </c>
      <c r="M777">
        <v>483</v>
      </c>
      <c r="N777">
        <v>45</v>
      </c>
      <c r="O777" s="6">
        <v>45073</v>
      </c>
      <c r="P777">
        <v>1</v>
      </c>
    </row>
    <row r="778" spans="12:16" x14ac:dyDescent="0.25">
      <c r="L778">
        <v>777</v>
      </c>
      <c r="M778">
        <v>300</v>
      </c>
      <c r="N778">
        <v>49</v>
      </c>
      <c r="O778" s="6">
        <v>45721</v>
      </c>
      <c r="P778">
        <v>7</v>
      </c>
    </row>
    <row r="779" spans="12:16" x14ac:dyDescent="0.25">
      <c r="L779">
        <v>778</v>
      </c>
      <c r="M779">
        <v>465</v>
      </c>
      <c r="N779">
        <v>36</v>
      </c>
      <c r="O779" s="6">
        <v>45307</v>
      </c>
      <c r="P779">
        <v>5</v>
      </c>
    </row>
    <row r="780" spans="12:16" x14ac:dyDescent="0.25">
      <c r="L780">
        <v>779</v>
      </c>
      <c r="M780">
        <v>194</v>
      </c>
      <c r="N780">
        <v>38</v>
      </c>
      <c r="O780" s="6">
        <v>45623</v>
      </c>
      <c r="P780">
        <v>3</v>
      </c>
    </row>
    <row r="781" spans="12:16" x14ac:dyDescent="0.25">
      <c r="L781">
        <v>780</v>
      </c>
      <c r="M781">
        <v>461</v>
      </c>
      <c r="N781">
        <v>8</v>
      </c>
      <c r="O781" s="6">
        <v>45611</v>
      </c>
      <c r="P781">
        <v>7</v>
      </c>
    </row>
    <row r="782" spans="12:16" x14ac:dyDescent="0.25">
      <c r="L782">
        <v>781</v>
      </c>
      <c r="M782">
        <v>44</v>
      </c>
      <c r="N782">
        <v>20</v>
      </c>
      <c r="O782" s="6">
        <v>45427</v>
      </c>
      <c r="P782">
        <v>9</v>
      </c>
    </row>
    <row r="783" spans="12:16" x14ac:dyDescent="0.25">
      <c r="L783">
        <v>782</v>
      </c>
      <c r="M783">
        <v>445</v>
      </c>
      <c r="N783">
        <v>17</v>
      </c>
      <c r="O783" s="6">
        <v>45532</v>
      </c>
      <c r="P783">
        <v>1</v>
      </c>
    </row>
    <row r="784" spans="12:16" x14ac:dyDescent="0.25">
      <c r="L784">
        <v>783</v>
      </c>
      <c r="M784">
        <v>39</v>
      </c>
      <c r="N784">
        <v>50</v>
      </c>
      <c r="O784" s="6">
        <v>45072</v>
      </c>
      <c r="P784">
        <v>7</v>
      </c>
    </row>
    <row r="785" spans="12:16" x14ac:dyDescent="0.25">
      <c r="L785">
        <v>784</v>
      </c>
      <c r="M785">
        <v>350</v>
      </c>
      <c r="N785">
        <v>34</v>
      </c>
      <c r="O785" s="6">
        <v>45306</v>
      </c>
      <c r="P785">
        <v>3</v>
      </c>
    </row>
    <row r="786" spans="12:16" x14ac:dyDescent="0.25">
      <c r="L786">
        <v>785</v>
      </c>
      <c r="M786">
        <v>421</v>
      </c>
      <c r="N786">
        <v>43</v>
      </c>
      <c r="O786" s="6">
        <v>45311</v>
      </c>
      <c r="P786">
        <v>1</v>
      </c>
    </row>
    <row r="787" spans="12:16" x14ac:dyDescent="0.25">
      <c r="L787">
        <v>786</v>
      </c>
      <c r="M787">
        <v>333</v>
      </c>
      <c r="N787">
        <v>4</v>
      </c>
      <c r="O787" s="6">
        <v>45065</v>
      </c>
      <c r="P787">
        <v>3</v>
      </c>
    </row>
    <row r="788" spans="12:16" x14ac:dyDescent="0.25">
      <c r="L788">
        <v>787</v>
      </c>
      <c r="M788">
        <v>87</v>
      </c>
      <c r="N788">
        <v>25</v>
      </c>
      <c r="O788" s="6">
        <v>45437</v>
      </c>
      <c r="P788">
        <v>4</v>
      </c>
    </row>
    <row r="789" spans="12:16" x14ac:dyDescent="0.25">
      <c r="L789">
        <v>788</v>
      </c>
      <c r="M789">
        <v>424</v>
      </c>
      <c r="N789">
        <v>16</v>
      </c>
      <c r="O789" s="6">
        <v>45520</v>
      </c>
      <c r="P789">
        <v>3</v>
      </c>
    </row>
    <row r="790" spans="12:16" x14ac:dyDescent="0.25">
      <c r="L790">
        <v>789</v>
      </c>
      <c r="M790">
        <v>253</v>
      </c>
      <c r="N790">
        <v>33</v>
      </c>
      <c r="O790" s="6">
        <v>45512</v>
      </c>
      <c r="P790">
        <v>7</v>
      </c>
    </row>
    <row r="791" spans="12:16" x14ac:dyDescent="0.25">
      <c r="L791">
        <v>790</v>
      </c>
      <c r="M791">
        <v>372</v>
      </c>
      <c r="N791">
        <v>5</v>
      </c>
      <c r="O791" s="6">
        <v>45099</v>
      </c>
      <c r="P791">
        <v>4</v>
      </c>
    </row>
    <row r="792" spans="12:16" x14ac:dyDescent="0.25">
      <c r="L792">
        <v>791</v>
      </c>
      <c r="M792">
        <v>386</v>
      </c>
      <c r="N792">
        <v>13</v>
      </c>
      <c r="O792" s="6">
        <v>45134</v>
      </c>
      <c r="P792">
        <v>10</v>
      </c>
    </row>
    <row r="793" spans="12:16" x14ac:dyDescent="0.25">
      <c r="L793">
        <v>792</v>
      </c>
      <c r="M793">
        <v>28</v>
      </c>
      <c r="N793">
        <v>47</v>
      </c>
      <c r="O793" s="6">
        <v>45481</v>
      </c>
      <c r="P793">
        <v>10</v>
      </c>
    </row>
    <row r="794" spans="12:16" x14ac:dyDescent="0.25">
      <c r="L794">
        <v>793</v>
      </c>
      <c r="M794">
        <v>66</v>
      </c>
      <c r="N794">
        <v>7</v>
      </c>
      <c r="O794" s="6">
        <v>45148</v>
      </c>
      <c r="P794">
        <v>8</v>
      </c>
    </row>
    <row r="795" spans="12:16" x14ac:dyDescent="0.25">
      <c r="L795">
        <v>794</v>
      </c>
      <c r="M795">
        <v>215</v>
      </c>
      <c r="N795">
        <v>24</v>
      </c>
      <c r="O795" s="6">
        <v>45114</v>
      </c>
      <c r="P795">
        <v>2</v>
      </c>
    </row>
    <row r="796" spans="12:16" x14ac:dyDescent="0.25">
      <c r="L796">
        <v>795</v>
      </c>
      <c r="M796">
        <v>230</v>
      </c>
      <c r="N796">
        <v>44</v>
      </c>
      <c r="O796" s="6">
        <v>45068</v>
      </c>
      <c r="P796">
        <v>3</v>
      </c>
    </row>
    <row r="797" spans="12:16" x14ac:dyDescent="0.25">
      <c r="L797">
        <v>796</v>
      </c>
      <c r="M797">
        <v>1</v>
      </c>
      <c r="N797">
        <v>45</v>
      </c>
      <c r="O797" s="6">
        <v>45564</v>
      </c>
      <c r="P797">
        <v>3</v>
      </c>
    </row>
    <row r="798" spans="12:16" x14ac:dyDescent="0.25">
      <c r="L798">
        <v>797</v>
      </c>
      <c r="M798">
        <v>57</v>
      </c>
      <c r="N798">
        <v>44</v>
      </c>
      <c r="O798" s="6">
        <v>45616</v>
      </c>
      <c r="P798">
        <v>10</v>
      </c>
    </row>
    <row r="799" spans="12:16" x14ac:dyDescent="0.25">
      <c r="L799">
        <v>798</v>
      </c>
      <c r="M799">
        <v>239</v>
      </c>
      <c r="N799">
        <v>30</v>
      </c>
      <c r="O799" s="6">
        <v>45612</v>
      </c>
      <c r="P799">
        <v>6</v>
      </c>
    </row>
    <row r="800" spans="12:16" x14ac:dyDescent="0.25">
      <c r="L800">
        <v>799</v>
      </c>
      <c r="M800">
        <v>402</v>
      </c>
      <c r="N800">
        <v>3</v>
      </c>
      <c r="O800" s="6">
        <v>45079</v>
      </c>
      <c r="P800">
        <v>10</v>
      </c>
    </row>
    <row r="801" spans="12:16" x14ac:dyDescent="0.25">
      <c r="L801">
        <v>800</v>
      </c>
      <c r="M801">
        <v>436</v>
      </c>
      <c r="N801">
        <v>35</v>
      </c>
      <c r="O801" s="6">
        <v>45699</v>
      </c>
      <c r="P801">
        <v>6</v>
      </c>
    </row>
    <row r="802" spans="12:16" x14ac:dyDescent="0.25">
      <c r="L802">
        <v>801</v>
      </c>
      <c r="M802">
        <v>274</v>
      </c>
      <c r="N802">
        <v>30</v>
      </c>
      <c r="O802" s="6">
        <v>45253</v>
      </c>
      <c r="P802">
        <v>9</v>
      </c>
    </row>
    <row r="803" spans="12:16" x14ac:dyDescent="0.25">
      <c r="L803">
        <v>802</v>
      </c>
      <c r="M803">
        <v>342</v>
      </c>
      <c r="N803">
        <v>29</v>
      </c>
      <c r="O803" s="6">
        <v>45762</v>
      </c>
      <c r="P803">
        <v>4</v>
      </c>
    </row>
    <row r="804" spans="12:16" x14ac:dyDescent="0.25">
      <c r="L804">
        <v>803</v>
      </c>
      <c r="M804">
        <v>128</v>
      </c>
      <c r="N804">
        <v>9</v>
      </c>
      <c r="O804" s="6">
        <v>45381</v>
      </c>
      <c r="P804">
        <v>4</v>
      </c>
    </row>
    <row r="805" spans="12:16" x14ac:dyDescent="0.25">
      <c r="L805">
        <v>804</v>
      </c>
      <c r="M805">
        <v>233</v>
      </c>
      <c r="N805">
        <v>33</v>
      </c>
      <c r="O805" s="6">
        <v>45210</v>
      </c>
      <c r="P805">
        <v>8</v>
      </c>
    </row>
    <row r="806" spans="12:16" x14ac:dyDescent="0.25">
      <c r="L806">
        <v>805</v>
      </c>
      <c r="M806">
        <v>12</v>
      </c>
      <c r="N806">
        <v>42</v>
      </c>
      <c r="O806" s="6">
        <v>45598</v>
      </c>
      <c r="P806">
        <v>9</v>
      </c>
    </row>
    <row r="807" spans="12:16" x14ac:dyDescent="0.25">
      <c r="L807">
        <v>806</v>
      </c>
      <c r="M807">
        <v>28</v>
      </c>
      <c r="N807">
        <v>4</v>
      </c>
      <c r="O807" s="6">
        <v>45358</v>
      </c>
      <c r="P807">
        <v>9</v>
      </c>
    </row>
    <row r="808" spans="12:16" x14ac:dyDescent="0.25">
      <c r="L808">
        <v>807</v>
      </c>
      <c r="M808">
        <v>296</v>
      </c>
      <c r="N808">
        <v>2</v>
      </c>
      <c r="O808" s="6">
        <v>45351</v>
      </c>
      <c r="P808">
        <v>5</v>
      </c>
    </row>
    <row r="809" spans="12:16" x14ac:dyDescent="0.25">
      <c r="L809">
        <v>808</v>
      </c>
      <c r="M809">
        <v>265</v>
      </c>
      <c r="N809">
        <v>4</v>
      </c>
      <c r="O809" s="6">
        <v>45454</v>
      </c>
      <c r="P809">
        <v>1</v>
      </c>
    </row>
    <row r="810" spans="12:16" x14ac:dyDescent="0.25">
      <c r="L810">
        <v>809</v>
      </c>
      <c r="M810">
        <v>121</v>
      </c>
      <c r="N810">
        <v>40</v>
      </c>
      <c r="O810" s="6">
        <v>45393</v>
      </c>
      <c r="P810">
        <v>10</v>
      </c>
    </row>
    <row r="811" spans="12:16" x14ac:dyDescent="0.25">
      <c r="L811">
        <v>810</v>
      </c>
      <c r="M811">
        <v>204</v>
      </c>
      <c r="N811">
        <v>2</v>
      </c>
      <c r="O811" s="6">
        <v>45652</v>
      </c>
      <c r="P811">
        <v>4</v>
      </c>
    </row>
    <row r="812" spans="12:16" x14ac:dyDescent="0.25">
      <c r="L812">
        <v>811</v>
      </c>
      <c r="M812">
        <v>40</v>
      </c>
      <c r="N812">
        <v>19</v>
      </c>
      <c r="O812" s="6">
        <v>45716</v>
      </c>
      <c r="P812">
        <v>1</v>
      </c>
    </row>
    <row r="813" spans="12:16" x14ac:dyDescent="0.25">
      <c r="L813">
        <v>812</v>
      </c>
      <c r="M813">
        <v>96</v>
      </c>
      <c r="N813">
        <v>15</v>
      </c>
      <c r="O813" s="6">
        <v>45064</v>
      </c>
      <c r="P813">
        <v>9</v>
      </c>
    </row>
    <row r="814" spans="12:16" x14ac:dyDescent="0.25">
      <c r="L814">
        <v>813</v>
      </c>
      <c r="M814">
        <v>79</v>
      </c>
      <c r="N814">
        <v>23</v>
      </c>
      <c r="O814" s="6">
        <v>45270</v>
      </c>
      <c r="P814">
        <v>1</v>
      </c>
    </row>
    <row r="815" spans="12:16" x14ac:dyDescent="0.25">
      <c r="L815">
        <v>814</v>
      </c>
      <c r="M815">
        <v>323</v>
      </c>
      <c r="N815">
        <v>46</v>
      </c>
      <c r="O815" s="6">
        <v>45113</v>
      </c>
      <c r="P815">
        <v>6</v>
      </c>
    </row>
    <row r="816" spans="12:16" x14ac:dyDescent="0.25">
      <c r="L816">
        <v>815</v>
      </c>
      <c r="M816">
        <v>294</v>
      </c>
      <c r="N816">
        <v>27</v>
      </c>
      <c r="O816" s="6">
        <v>45686</v>
      </c>
      <c r="P816">
        <v>8</v>
      </c>
    </row>
    <row r="817" spans="12:16" x14ac:dyDescent="0.25">
      <c r="L817">
        <v>816</v>
      </c>
      <c r="M817">
        <v>383</v>
      </c>
      <c r="N817">
        <v>28</v>
      </c>
      <c r="O817" s="6">
        <v>45292</v>
      </c>
      <c r="P817">
        <v>3</v>
      </c>
    </row>
    <row r="818" spans="12:16" x14ac:dyDescent="0.25">
      <c r="L818">
        <v>817</v>
      </c>
      <c r="M818">
        <v>200</v>
      </c>
      <c r="N818">
        <v>48</v>
      </c>
      <c r="O818" s="6">
        <v>45500</v>
      </c>
      <c r="P818">
        <v>9</v>
      </c>
    </row>
    <row r="819" spans="12:16" x14ac:dyDescent="0.25">
      <c r="L819">
        <v>818</v>
      </c>
      <c r="M819">
        <v>269</v>
      </c>
      <c r="N819">
        <v>7</v>
      </c>
      <c r="O819" s="6">
        <v>45113</v>
      </c>
      <c r="P819">
        <v>8</v>
      </c>
    </row>
    <row r="820" spans="12:16" x14ac:dyDescent="0.25">
      <c r="L820">
        <v>819</v>
      </c>
      <c r="M820">
        <v>115</v>
      </c>
      <c r="N820">
        <v>12</v>
      </c>
      <c r="O820" s="6">
        <v>45604</v>
      </c>
      <c r="P820">
        <v>6</v>
      </c>
    </row>
    <row r="821" spans="12:16" x14ac:dyDescent="0.25">
      <c r="L821">
        <v>820</v>
      </c>
      <c r="M821">
        <v>228</v>
      </c>
      <c r="N821">
        <v>49</v>
      </c>
      <c r="O821" s="6">
        <v>45284</v>
      </c>
      <c r="P821">
        <v>1</v>
      </c>
    </row>
    <row r="822" spans="12:16" x14ac:dyDescent="0.25">
      <c r="L822">
        <v>821</v>
      </c>
      <c r="M822">
        <v>10</v>
      </c>
      <c r="N822">
        <v>49</v>
      </c>
      <c r="O822" s="6">
        <v>45455</v>
      </c>
      <c r="P822">
        <v>9</v>
      </c>
    </row>
    <row r="823" spans="12:16" x14ac:dyDescent="0.25">
      <c r="L823">
        <v>822</v>
      </c>
      <c r="M823">
        <v>68</v>
      </c>
      <c r="N823">
        <v>28</v>
      </c>
      <c r="O823" s="6">
        <v>45238</v>
      </c>
      <c r="P823">
        <v>3</v>
      </c>
    </row>
    <row r="824" spans="12:16" x14ac:dyDescent="0.25">
      <c r="L824">
        <v>823</v>
      </c>
      <c r="M824">
        <v>151</v>
      </c>
      <c r="N824">
        <v>7</v>
      </c>
      <c r="O824" s="6">
        <v>45097</v>
      </c>
      <c r="P824">
        <v>9</v>
      </c>
    </row>
    <row r="825" spans="12:16" x14ac:dyDescent="0.25">
      <c r="L825">
        <v>824</v>
      </c>
      <c r="M825">
        <v>211</v>
      </c>
      <c r="N825">
        <v>3</v>
      </c>
      <c r="O825" s="6">
        <v>45660</v>
      </c>
      <c r="P825">
        <v>7</v>
      </c>
    </row>
    <row r="826" spans="12:16" x14ac:dyDescent="0.25">
      <c r="L826">
        <v>825</v>
      </c>
      <c r="M826">
        <v>432</v>
      </c>
      <c r="N826">
        <v>16</v>
      </c>
      <c r="O826" s="6">
        <v>45265</v>
      </c>
      <c r="P826">
        <v>8</v>
      </c>
    </row>
    <row r="827" spans="12:16" x14ac:dyDescent="0.25">
      <c r="L827">
        <v>826</v>
      </c>
      <c r="M827">
        <v>203</v>
      </c>
      <c r="N827">
        <v>27</v>
      </c>
      <c r="O827" s="6">
        <v>45173</v>
      </c>
      <c r="P827">
        <v>5</v>
      </c>
    </row>
    <row r="828" spans="12:16" x14ac:dyDescent="0.25">
      <c r="L828">
        <v>827</v>
      </c>
      <c r="M828">
        <v>336</v>
      </c>
      <c r="N828">
        <v>43</v>
      </c>
      <c r="O828" s="6">
        <v>45490</v>
      </c>
      <c r="P828">
        <v>3</v>
      </c>
    </row>
    <row r="829" spans="12:16" x14ac:dyDescent="0.25">
      <c r="L829">
        <v>828</v>
      </c>
      <c r="M829">
        <v>431</v>
      </c>
      <c r="N829">
        <v>22</v>
      </c>
      <c r="O829" s="6">
        <v>45487</v>
      </c>
      <c r="P829">
        <v>6</v>
      </c>
    </row>
    <row r="830" spans="12:16" x14ac:dyDescent="0.25">
      <c r="L830">
        <v>829</v>
      </c>
      <c r="M830">
        <v>136</v>
      </c>
      <c r="N830">
        <v>6</v>
      </c>
      <c r="O830" s="6">
        <v>45414</v>
      </c>
      <c r="P830">
        <v>2</v>
      </c>
    </row>
    <row r="831" spans="12:16" x14ac:dyDescent="0.25">
      <c r="L831">
        <v>830</v>
      </c>
      <c r="M831">
        <v>498</v>
      </c>
      <c r="N831">
        <v>34</v>
      </c>
      <c r="O831" s="6">
        <v>45254</v>
      </c>
      <c r="P831">
        <v>9</v>
      </c>
    </row>
    <row r="832" spans="12:16" x14ac:dyDescent="0.25">
      <c r="L832">
        <v>831</v>
      </c>
      <c r="M832">
        <v>283</v>
      </c>
      <c r="N832">
        <v>32</v>
      </c>
      <c r="O832" s="6">
        <v>45101</v>
      </c>
      <c r="P832">
        <v>10</v>
      </c>
    </row>
    <row r="833" spans="12:16" x14ac:dyDescent="0.25">
      <c r="L833">
        <v>832</v>
      </c>
      <c r="M833">
        <v>197</v>
      </c>
      <c r="N833">
        <v>48</v>
      </c>
      <c r="O833" s="6">
        <v>45459</v>
      </c>
      <c r="P833">
        <v>4</v>
      </c>
    </row>
    <row r="834" spans="12:16" x14ac:dyDescent="0.25">
      <c r="L834">
        <v>833</v>
      </c>
      <c r="M834">
        <v>105</v>
      </c>
      <c r="N834">
        <v>1</v>
      </c>
      <c r="O834" s="6">
        <v>45622</v>
      </c>
      <c r="P834">
        <v>7</v>
      </c>
    </row>
    <row r="835" spans="12:16" x14ac:dyDescent="0.25">
      <c r="L835">
        <v>834</v>
      </c>
      <c r="M835">
        <v>23</v>
      </c>
      <c r="N835">
        <v>13</v>
      </c>
      <c r="O835" s="6">
        <v>45650</v>
      </c>
      <c r="P835">
        <v>9</v>
      </c>
    </row>
    <row r="836" spans="12:16" x14ac:dyDescent="0.25">
      <c r="L836">
        <v>835</v>
      </c>
      <c r="M836">
        <v>473</v>
      </c>
      <c r="N836">
        <v>23</v>
      </c>
      <c r="O836" s="6">
        <v>45148</v>
      </c>
      <c r="P836">
        <v>2</v>
      </c>
    </row>
    <row r="837" spans="12:16" x14ac:dyDescent="0.25">
      <c r="L837">
        <v>836</v>
      </c>
      <c r="M837">
        <v>19</v>
      </c>
      <c r="N837">
        <v>5</v>
      </c>
      <c r="O837" s="6">
        <v>45121</v>
      </c>
      <c r="P837">
        <v>4</v>
      </c>
    </row>
    <row r="838" spans="12:16" x14ac:dyDescent="0.25">
      <c r="L838">
        <v>837</v>
      </c>
      <c r="M838">
        <v>346</v>
      </c>
      <c r="N838">
        <v>47</v>
      </c>
      <c r="O838" s="6">
        <v>45532</v>
      </c>
      <c r="P838">
        <v>6</v>
      </c>
    </row>
    <row r="839" spans="12:16" x14ac:dyDescent="0.25">
      <c r="L839">
        <v>838</v>
      </c>
      <c r="M839">
        <v>392</v>
      </c>
      <c r="N839">
        <v>21</v>
      </c>
      <c r="O839" s="6">
        <v>45236</v>
      </c>
      <c r="P839">
        <v>1</v>
      </c>
    </row>
    <row r="840" spans="12:16" x14ac:dyDescent="0.25">
      <c r="L840">
        <v>839</v>
      </c>
      <c r="M840">
        <v>25</v>
      </c>
      <c r="N840">
        <v>43</v>
      </c>
      <c r="O840" s="6">
        <v>45413</v>
      </c>
      <c r="P840">
        <v>5</v>
      </c>
    </row>
    <row r="841" spans="12:16" x14ac:dyDescent="0.25">
      <c r="L841">
        <v>840</v>
      </c>
      <c r="M841">
        <v>250</v>
      </c>
      <c r="N841">
        <v>16</v>
      </c>
      <c r="O841" s="6">
        <v>45154</v>
      </c>
      <c r="P841">
        <v>1</v>
      </c>
    </row>
    <row r="842" spans="12:16" x14ac:dyDescent="0.25">
      <c r="L842">
        <v>841</v>
      </c>
      <c r="M842">
        <v>314</v>
      </c>
      <c r="N842">
        <v>9</v>
      </c>
      <c r="O842" s="6">
        <v>45242</v>
      </c>
      <c r="P842">
        <v>4</v>
      </c>
    </row>
    <row r="843" spans="12:16" x14ac:dyDescent="0.25">
      <c r="L843">
        <v>842</v>
      </c>
      <c r="M843">
        <v>365</v>
      </c>
      <c r="N843">
        <v>18</v>
      </c>
      <c r="O843" s="6">
        <v>45387</v>
      </c>
      <c r="P843">
        <v>3</v>
      </c>
    </row>
    <row r="844" spans="12:16" x14ac:dyDescent="0.25">
      <c r="L844">
        <v>843</v>
      </c>
      <c r="M844">
        <v>358</v>
      </c>
      <c r="N844">
        <v>15</v>
      </c>
      <c r="O844" s="6">
        <v>45463</v>
      </c>
      <c r="P844">
        <v>5</v>
      </c>
    </row>
    <row r="845" spans="12:16" x14ac:dyDescent="0.25">
      <c r="L845">
        <v>844</v>
      </c>
      <c r="M845">
        <v>163</v>
      </c>
      <c r="N845">
        <v>44</v>
      </c>
      <c r="O845" s="6">
        <v>45189</v>
      </c>
      <c r="P845">
        <v>3</v>
      </c>
    </row>
    <row r="846" spans="12:16" x14ac:dyDescent="0.25">
      <c r="L846">
        <v>845</v>
      </c>
      <c r="M846">
        <v>210</v>
      </c>
      <c r="N846">
        <v>5</v>
      </c>
      <c r="O846" s="6">
        <v>45738</v>
      </c>
      <c r="P846">
        <v>2</v>
      </c>
    </row>
    <row r="847" spans="12:16" x14ac:dyDescent="0.25">
      <c r="L847">
        <v>846</v>
      </c>
      <c r="M847">
        <v>480</v>
      </c>
      <c r="N847">
        <v>30</v>
      </c>
      <c r="O847" s="6">
        <v>45167</v>
      </c>
      <c r="P847">
        <v>5</v>
      </c>
    </row>
    <row r="848" spans="12:16" x14ac:dyDescent="0.25">
      <c r="L848">
        <v>847</v>
      </c>
      <c r="M848">
        <v>188</v>
      </c>
      <c r="N848">
        <v>14</v>
      </c>
      <c r="O848" s="6">
        <v>45237</v>
      </c>
      <c r="P848">
        <v>9</v>
      </c>
    </row>
    <row r="849" spans="12:16" x14ac:dyDescent="0.25">
      <c r="L849">
        <v>848</v>
      </c>
      <c r="M849">
        <v>291</v>
      </c>
      <c r="N849">
        <v>9</v>
      </c>
      <c r="O849" s="6">
        <v>45731</v>
      </c>
      <c r="P849">
        <v>9</v>
      </c>
    </row>
    <row r="850" spans="12:16" x14ac:dyDescent="0.25">
      <c r="L850">
        <v>849</v>
      </c>
      <c r="M850">
        <v>489</v>
      </c>
      <c r="N850">
        <v>8</v>
      </c>
      <c r="O850" s="6">
        <v>45235</v>
      </c>
      <c r="P850">
        <v>3</v>
      </c>
    </row>
    <row r="851" spans="12:16" x14ac:dyDescent="0.25">
      <c r="L851">
        <v>850</v>
      </c>
      <c r="M851">
        <v>45</v>
      </c>
      <c r="N851">
        <v>23</v>
      </c>
      <c r="O851" s="6">
        <v>45519</v>
      </c>
      <c r="P851">
        <v>3</v>
      </c>
    </row>
    <row r="852" spans="12:16" x14ac:dyDescent="0.25">
      <c r="L852">
        <v>851</v>
      </c>
      <c r="M852">
        <v>310</v>
      </c>
      <c r="N852">
        <v>18</v>
      </c>
      <c r="O852" s="6">
        <v>45739</v>
      </c>
      <c r="P852">
        <v>10</v>
      </c>
    </row>
    <row r="853" spans="12:16" x14ac:dyDescent="0.25">
      <c r="L853">
        <v>852</v>
      </c>
      <c r="M853">
        <v>175</v>
      </c>
      <c r="N853">
        <v>31</v>
      </c>
      <c r="O853" s="6">
        <v>45747</v>
      </c>
      <c r="P853">
        <v>8</v>
      </c>
    </row>
    <row r="854" spans="12:16" x14ac:dyDescent="0.25">
      <c r="L854">
        <v>853</v>
      </c>
      <c r="M854">
        <v>328</v>
      </c>
      <c r="N854">
        <v>34</v>
      </c>
      <c r="O854" s="6">
        <v>45153</v>
      </c>
      <c r="P854">
        <v>1</v>
      </c>
    </row>
    <row r="855" spans="12:16" x14ac:dyDescent="0.25">
      <c r="L855">
        <v>854</v>
      </c>
      <c r="M855">
        <v>380</v>
      </c>
      <c r="N855">
        <v>30</v>
      </c>
      <c r="O855" s="6">
        <v>45271</v>
      </c>
      <c r="P855">
        <v>7</v>
      </c>
    </row>
    <row r="856" spans="12:16" x14ac:dyDescent="0.25">
      <c r="L856">
        <v>855</v>
      </c>
      <c r="M856">
        <v>282</v>
      </c>
      <c r="N856">
        <v>22</v>
      </c>
      <c r="O856" s="6">
        <v>45311</v>
      </c>
      <c r="P856">
        <v>10</v>
      </c>
    </row>
    <row r="857" spans="12:16" x14ac:dyDescent="0.25">
      <c r="L857">
        <v>856</v>
      </c>
      <c r="M857">
        <v>205</v>
      </c>
      <c r="N857">
        <v>38</v>
      </c>
      <c r="O857" s="6">
        <v>45039</v>
      </c>
      <c r="P857">
        <v>2</v>
      </c>
    </row>
    <row r="858" spans="12:16" x14ac:dyDescent="0.25">
      <c r="L858">
        <v>857</v>
      </c>
      <c r="M858">
        <v>3</v>
      </c>
      <c r="N858">
        <v>42</v>
      </c>
      <c r="O858" s="6">
        <v>45523</v>
      </c>
      <c r="P858">
        <v>8</v>
      </c>
    </row>
    <row r="859" spans="12:16" x14ac:dyDescent="0.25">
      <c r="L859">
        <v>858</v>
      </c>
      <c r="M859">
        <v>103</v>
      </c>
      <c r="N859">
        <v>44</v>
      </c>
      <c r="O859" s="6">
        <v>45766</v>
      </c>
      <c r="P859">
        <v>1</v>
      </c>
    </row>
    <row r="860" spans="12:16" x14ac:dyDescent="0.25">
      <c r="L860">
        <v>859</v>
      </c>
      <c r="M860">
        <v>302</v>
      </c>
      <c r="N860">
        <v>32</v>
      </c>
      <c r="O860" s="6">
        <v>45092</v>
      </c>
      <c r="P860">
        <v>4</v>
      </c>
    </row>
    <row r="861" spans="12:16" x14ac:dyDescent="0.25">
      <c r="L861">
        <v>860</v>
      </c>
      <c r="M861">
        <v>122</v>
      </c>
      <c r="N861">
        <v>11</v>
      </c>
      <c r="O861" s="6">
        <v>45382</v>
      </c>
      <c r="P861">
        <v>5</v>
      </c>
    </row>
    <row r="862" spans="12:16" x14ac:dyDescent="0.25">
      <c r="L862">
        <v>861</v>
      </c>
      <c r="M862">
        <v>499</v>
      </c>
      <c r="N862">
        <v>23</v>
      </c>
      <c r="O862" s="6">
        <v>45508</v>
      </c>
      <c r="P862">
        <v>10</v>
      </c>
    </row>
    <row r="863" spans="12:16" x14ac:dyDescent="0.25">
      <c r="L863">
        <v>862</v>
      </c>
      <c r="M863">
        <v>296</v>
      </c>
      <c r="N863">
        <v>49</v>
      </c>
      <c r="O863" s="6">
        <v>45474</v>
      </c>
      <c r="P863">
        <v>5</v>
      </c>
    </row>
    <row r="864" spans="12:16" x14ac:dyDescent="0.25">
      <c r="L864">
        <v>863</v>
      </c>
      <c r="M864">
        <v>500</v>
      </c>
      <c r="N864">
        <v>15</v>
      </c>
      <c r="O864" s="6">
        <v>45692</v>
      </c>
      <c r="P864">
        <v>9</v>
      </c>
    </row>
    <row r="865" spans="12:16" x14ac:dyDescent="0.25">
      <c r="L865">
        <v>864</v>
      </c>
      <c r="M865">
        <v>225</v>
      </c>
      <c r="N865">
        <v>7</v>
      </c>
      <c r="O865" s="6">
        <v>45088</v>
      </c>
      <c r="P865">
        <v>7</v>
      </c>
    </row>
    <row r="866" spans="12:16" x14ac:dyDescent="0.25">
      <c r="L866">
        <v>865</v>
      </c>
      <c r="M866">
        <v>18</v>
      </c>
      <c r="N866">
        <v>12</v>
      </c>
      <c r="O866" s="6">
        <v>45097</v>
      </c>
      <c r="P866">
        <v>8</v>
      </c>
    </row>
    <row r="867" spans="12:16" x14ac:dyDescent="0.25">
      <c r="L867">
        <v>866</v>
      </c>
      <c r="M867">
        <v>490</v>
      </c>
      <c r="N867">
        <v>3</v>
      </c>
      <c r="O867" s="6">
        <v>45233</v>
      </c>
      <c r="P867">
        <v>2</v>
      </c>
    </row>
    <row r="868" spans="12:16" x14ac:dyDescent="0.25">
      <c r="L868">
        <v>867</v>
      </c>
      <c r="M868">
        <v>387</v>
      </c>
      <c r="N868">
        <v>19</v>
      </c>
      <c r="O868" s="6">
        <v>45436</v>
      </c>
      <c r="P868">
        <v>2</v>
      </c>
    </row>
    <row r="869" spans="12:16" x14ac:dyDescent="0.25">
      <c r="L869">
        <v>868</v>
      </c>
      <c r="M869">
        <v>62</v>
      </c>
      <c r="N869">
        <v>21</v>
      </c>
      <c r="O869" s="6">
        <v>45706</v>
      </c>
      <c r="P869">
        <v>8</v>
      </c>
    </row>
    <row r="870" spans="12:16" x14ac:dyDescent="0.25">
      <c r="L870">
        <v>869</v>
      </c>
      <c r="M870">
        <v>497</v>
      </c>
      <c r="N870">
        <v>33</v>
      </c>
      <c r="O870" s="6">
        <v>45525</v>
      </c>
      <c r="P870">
        <v>7</v>
      </c>
    </row>
    <row r="871" spans="12:16" x14ac:dyDescent="0.25">
      <c r="L871">
        <v>870</v>
      </c>
      <c r="M871">
        <v>481</v>
      </c>
      <c r="N871">
        <v>27</v>
      </c>
      <c r="O871" s="6">
        <v>45201</v>
      </c>
      <c r="P871">
        <v>6</v>
      </c>
    </row>
    <row r="872" spans="12:16" x14ac:dyDescent="0.25">
      <c r="L872">
        <v>871</v>
      </c>
      <c r="M872">
        <v>446</v>
      </c>
      <c r="N872">
        <v>25</v>
      </c>
      <c r="O872" s="6">
        <v>45703</v>
      </c>
      <c r="P872">
        <v>5</v>
      </c>
    </row>
    <row r="873" spans="12:16" x14ac:dyDescent="0.25">
      <c r="L873">
        <v>872</v>
      </c>
      <c r="M873">
        <v>482</v>
      </c>
      <c r="N873">
        <v>13</v>
      </c>
      <c r="O873" s="6">
        <v>45605</v>
      </c>
      <c r="P873">
        <v>3</v>
      </c>
    </row>
    <row r="874" spans="12:16" x14ac:dyDescent="0.25">
      <c r="L874">
        <v>873</v>
      </c>
      <c r="M874">
        <v>270</v>
      </c>
      <c r="N874">
        <v>42</v>
      </c>
      <c r="O874" s="6">
        <v>45657</v>
      </c>
      <c r="P874">
        <v>6</v>
      </c>
    </row>
    <row r="875" spans="12:16" x14ac:dyDescent="0.25">
      <c r="L875">
        <v>874</v>
      </c>
      <c r="M875">
        <v>442</v>
      </c>
      <c r="N875">
        <v>21</v>
      </c>
      <c r="O875" s="6">
        <v>45124</v>
      </c>
      <c r="P875">
        <v>8</v>
      </c>
    </row>
    <row r="876" spans="12:16" x14ac:dyDescent="0.25">
      <c r="L876">
        <v>875</v>
      </c>
      <c r="M876">
        <v>294</v>
      </c>
      <c r="N876">
        <v>16</v>
      </c>
      <c r="O876" s="6">
        <v>45455</v>
      </c>
      <c r="P876">
        <v>7</v>
      </c>
    </row>
    <row r="877" spans="12:16" x14ac:dyDescent="0.25">
      <c r="L877">
        <v>876</v>
      </c>
      <c r="M877">
        <v>291</v>
      </c>
      <c r="N877">
        <v>35</v>
      </c>
      <c r="O877" s="6">
        <v>45546</v>
      </c>
      <c r="P877">
        <v>6</v>
      </c>
    </row>
    <row r="878" spans="12:16" x14ac:dyDescent="0.25">
      <c r="L878">
        <v>877</v>
      </c>
      <c r="M878">
        <v>275</v>
      </c>
      <c r="N878">
        <v>31</v>
      </c>
      <c r="O878" s="6">
        <v>45707</v>
      </c>
      <c r="P878">
        <v>5</v>
      </c>
    </row>
    <row r="879" spans="12:16" x14ac:dyDescent="0.25">
      <c r="L879">
        <v>878</v>
      </c>
      <c r="M879">
        <v>37</v>
      </c>
      <c r="N879">
        <v>17</v>
      </c>
      <c r="O879" s="6">
        <v>45737</v>
      </c>
      <c r="P879">
        <v>6</v>
      </c>
    </row>
    <row r="880" spans="12:16" x14ac:dyDescent="0.25">
      <c r="L880">
        <v>879</v>
      </c>
      <c r="M880">
        <v>428</v>
      </c>
      <c r="N880">
        <v>33</v>
      </c>
      <c r="O880" s="6">
        <v>45547</v>
      </c>
      <c r="P880">
        <v>7</v>
      </c>
    </row>
    <row r="881" spans="12:16" x14ac:dyDescent="0.25">
      <c r="L881">
        <v>880</v>
      </c>
      <c r="M881">
        <v>81</v>
      </c>
      <c r="N881">
        <v>45</v>
      </c>
      <c r="O881" s="6">
        <v>45700</v>
      </c>
      <c r="P881">
        <v>3</v>
      </c>
    </row>
    <row r="882" spans="12:16" x14ac:dyDescent="0.25">
      <c r="L882">
        <v>881</v>
      </c>
      <c r="M882">
        <v>266</v>
      </c>
      <c r="N882">
        <v>34</v>
      </c>
      <c r="O882" s="6">
        <v>45362</v>
      </c>
      <c r="P882">
        <v>8</v>
      </c>
    </row>
    <row r="883" spans="12:16" x14ac:dyDescent="0.25">
      <c r="L883">
        <v>882</v>
      </c>
      <c r="M883">
        <v>297</v>
      </c>
      <c r="N883">
        <v>49</v>
      </c>
      <c r="O883" s="6">
        <v>45598</v>
      </c>
      <c r="P883">
        <v>10</v>
      </c>
    </row>
    <row r="884" spans="12:16" x14ac:dyDescent="0.25">
      <c r="L884">
        <v>883</v>
      </c>
      <c r="M884">
        <v>462</v>
      </c>
      <c r="N884">
        <v>20</v>
      </c>
      <c r="O884" s="6">
        <v>45595</v>
      </c>
      <c r="P884">
        <v>9</v>
      </c>
    </row>
    <row r="885" spans="12:16" x14ac:dyDescent="0.25">
      <c r="L885">
        <v>884</v>
      </c>
      <c r="M885">
        <v>444</v>
      </c>
      <c r="N885">
        <v>50</v>
      </c>
      <c r="O885" s="6">
        <v>45513</v>
      </c>
      <c r="P885">
        <v>2</v>
      </c>
    </row>
    <row r="886" spans="12:16" x14ac:dyDescent="0.25">
      <c r="L886">
        <v>885</v>
      </c>
      <c r="M886">
        <v>228</v>
      </c>
      <c r="N886">
        <v>44</v>
      </c>
      <c r="O886" s="6">
        <v>45752</v>
      </c>
      <c r="P886">
        <v>1</v>
      </c>
    </row>
    <row r="887" spans="12:16" x14ac:dyDescent="0.25">
      <c r="L887">
        <v>886</v>
      </c>
      <c r="M887">
        <v>272</v>
      </c>
      <c r="N887">
        <v>14</v>
      </c>
      <c r="O887" s="6">
        <v>45322</v>
      </c>
      <c r="P887">
        <v>10</v>
      </c>
    </row>
    <row r="888" spans="12:16" x14ac:dyDescent="0.25">
      <c r="L888">
        <v>887</v>
      </c>
      <c r="M888">
        <v>440</v>
      </c>
      <c r="N888">
        <v>32</v>
      </c>
      <c r="O888" s="6">
        <v>45672</v>
      </c>
      <c r="P888">
        <v>2</v>
      </c>
    </row>
    <row r="889" spans="12:16" x14ac:dyDescent="0.25">
      <c r="L889">
        <v>888</v>
      </c>
      <c r="M889">
        <v>486</v>
      </c>
      <c r="N889">
        <v>37</v>
      </c>
      <c r="O889" s="6">
        <v>45449</v>
      </c>
      <c r="P889">
        <v>6</v>
      </c>
    </row>
    <row r="890" spans="12:16" x14ac:dyDescent="0.25">
      <c r="L890">
        <v>889</v>
      </c>
      <c r="M890">
        <v>40</v>
      </c>
      <c r="N890">
        <v>37</v>
      </c>
      <c r="O890" s="6">
        <v>45104</v>
      </c>
      <c r="P890">
        <v>5</v>
      </c>
    </row>
    <row r="891" spans="12:16" x14ac:dyDescent="0.25">
      <c r="L891">
        <v>890</v>
      </c>
      <c r="M891">
        <v>463</v>
      </c>
      <c r="N891">
        <v>13</v>
      </c>
      <c r="O891" s="6">
        <v>45764</v>
      </c>
      <c r="P891">
        <v>7</v>
      </c>
    </row>
    <row r="892" spans="12:16" x14ac:dyDescent="0.25">
      <c r="L892">
        <v>891</v>
      </c>
      <c r="M892">
        <v>248</v>
      </c>
      <c r="N892">
        <v>38</v>
      </c>
      <c r="O892" s="6">
        <v>45391</v>
      </c>
      <c r="P892">
        <v>6</v>
      </c>
    </row>
    <row r="893" spans="12:16" x14ac:dyDescent="0.25">
      <c r="L893">
        <v>892</v>
      </c>
      <c r="M893">
        <v>262</v>
      </c>
      <c r="N893">
        <v>6</v>
      </c>
      <c r="O893" s="6">
        <v>45078</v>
      </c>
      <c r="P893">
        <v>4</v>
      </c>
    </row>
    <row r="894" spans="12:16" x14ac:dyDescent="0.25">
      <c r="L894">
        <v>893</v>
      </c>
      <c r="M894">
        <v>159</v>
      </c>
      <c r="N894">
        <v>44</v>
      </c>
      <c r="O894" s="6">
        <v>45536</v>
      </c>
      <c r="P894">
        <v>3</v>
      </c>
    </row>
    <row r="895" spans="12:16" x14ac:dyDescent="0.25">
      <c r="L895">
        <v>894</v>
      </c>
      <c r="M895">
        <v>76</v>
      </c>
      <c r="N895">
        <v>24</v>
      </c>
      <c r="O895" s="6">
        <v>45098</v>
      </c>
      <c r="P895">
        <v>9</v>
      </c>
    </row>
    <row r="896" spans="12:16" x14ac:dyDescent="0.25">
      <c r="L896">
        <v>895</v>
      </c>
      <c r="M896">
        <v>295</v>
      </c>
      <c r="N896">
        <v>43</v>
      </c>
      <c r="O896" s="6">
        <v>45119</v>
      </c>
      <c r="P896">
        <v>6</v>
      </c>
    </row>
    <row r="897" spans="12:16" x14ac:dyDescent="0.25">
      <c r="L897">
        <v>896</v>
      </c>
      <c r="M897">
        <v>495</v>
      </c>
      <c r="N897">
        <v>40</v>
      </c>
      <c r="O897" s="6">
        <v>45148</v>
      </c>
      <c r="P897">
        <v>1</v>
      </c>
    </row>
    <row r="898" spans="12:16" x14ac:dyDescent="0.25">
      <c r="L898">
        <v>897</v>
      </c>
      <c r="M898">
        <v>292</v>
      </c>
      <c r="N898">
        <v>31</v>
      </c>
      <c r="O898" s="6">
        <v>45155</v>
      </c>
      <c r="P898">
        <v>2</v>
      </c>
    </row>
    <row r="899" spans="12:16" x14ac:dyDescent="0.25">
      <c r="L899">
        <v>898</v>
      </c>
      <c r="M899">
        <v>280</v>
      </c>
      <c r="N899">
        <v>5</v>
      </c>
      <c r="O899" s="6">
        <v>45062</v>
      </c>
      <c r="P899">
        <v>9</v>
      </c>
    </row>
    <row r="900" spans="12:16" x14ac:dyDescent="0.25">
      <c r="L900">
        <v>899</v>
      </c>
      <c r="M900">
        <v>413</v>
      </c>
      <c r="N900">
        <v>11</v>
      </c>
      <c r="O900" s="6">
        <v>45061</v>
      </c>
      <c r="P900">
        <v>2</v>
      </c>
    </row>
    <row r="901" spans="12:16" x14ac:dyDescent="0.25">
      <c r="L901">
        <v>900</v>
      </c>
      <c r="M901">
        <v>425</v>
      </c>
      <c r="N901">
        <v>30</v>
      </c>
      <c r="O901" s="6">
        <v>45247</v>
      </c>
      <c r="P901">
        <v>3</v>
      </c>
    </row>
    <row r="902" spans="12:16" x14ac:dyDescent="0.25">
      <c r="L902">
        <v>901</v>
      </c>
      <c r="M902">
        <v>470</v>
      </c>
      <c r="N902">
        <v>48</v>
      </c>
      <c r="O902" s="6">
        <v>45206</v>
      </c>
      <c r="P902">
        <v>9</v>
      </c>
    </row>
    <row r="903" spans="12:16" x14ac:dyDescent="0.25">
      <c r="L903">
        <v>902</v>
      </c>
      <c r="M903">
        <v>252</v>
      </c>
      <c r="N903">
        <v>24</v>
      </c>
      <c r="O903" s="6">
        <v>45311</v>
      </c>
      <c r="P903">
        <v>10</v>
      </c>
    </row>
    <row r="904" spans="12:16" x14ac:dyDescent="0.25">
      <c r="L904">
        <v>903</v>
      </c>
      <c r="M904">
        <v>160</v>
      </c>
      <c r="N904">
        <v>30</v>
      </c>
      <c r="O904" s="6">
        <v>45624</v>
      </c>
      <c r="P904">
        <v>8</v>
      </c>
    </row>
    <row r="905" spans="12:16" x14ac:dyDescent="0.25">
      <c r="L905">
        <v>904</v>
      </c>
      <c r="M905">
        <v>95</v>
      </c>
      <c r="N905">
        <v>45</v>
      </c>
      <c r="O905" s="6">
        <v>45632</v>
      </c>
      <c r="P905">
        <v>5</v>
      </c>
    </row>
    <row r="906" spans="12:16" x14ac:dyDescent="0.25">
      <c r="L906">
        <v>905</v>
      </c>
      <c r="M906">
        <v>74</v>
      </c>
      <c r="N906">
        <v>41</v>
      </c>
      <c r="O906" s="6">
        <v>45109</v>
      </c>
      <c r="P906">
        <v>8</v>
      </c>
    </row>
    <row r="907" spans="12:16" x14ac:dyDescent="0.25">
      <c r="L907">
        <v>906</v>
      </c>
      <c r="M907">
        <v>264</v>
      </c>
      <c r="N907">
        <v>9</v>
      </c>
      <c r="O907" s="6">
        <v>45396</v>
      </c>
      <c r="P907">
        <v>7</v>
      </c>
    </row>
    <row r="908" spans="12:16" x14ac:dyDescent="0.25">
      <c r="L908">
        <v>907</v>
      </c>
      <c r="M908">
        <v>237</v>
      </c>
      <c r="N908">
        <v>15</v>
      </c>
      <c r="O908" s="6">
        <v>45464</v>
      </c>
      <c r="P908">
        <v>10</v>
      </c>
    </row>
    <row r="909" spans="12:16" x14ac:dyDescent="0.25">
      <c r="L909">
        <v>908</v>
      </c>
      <c r="M909">
        <v>74</v>
      </c>
      <c r="N909">
        <v>29</v>
      </c>
      <c r="O909" s="6">
        <v>45382</v>
      </c>
      <c r="P909">
        <v>8</v>
      </c>
    </row>
    <row r="910" spans="12:16" x14ac:dyDescent="0.25">
      <c r="L910">
        <v>909</v>
      </c>
      <c r="M910">
        <v>441</v>
      </c>
      <c r="N910">
        <v>1</v>
      </c>
      <c r="O910" s="6">
        <v>45582</v>
      </c>
      <c r="P910">
        <v>2</v>
      </c>
    </row>
    <row r="911" spans="12:16" x14ac:dyDescent="0.25">
      <c r="L911">
        <v>910</v>
      </c>
      <c r="M911">
        <v>296</v>
      </c>
      <c r="N911">
        <v>21</v>
      </c>
      <c r="O911" s="6">
        <v>45084</v>
      </c>
      <c r="P911">
        <v>6</v>
      </c>
    </row>
    <row r="912" spans="12:16" x14ac:dyDescent="0.25">
      <c r="L912">
        <v>911</v>
      </c>
      <c r="M912">
        <v>229</v>
      </c>
      <c r="N912">
        <v>5</v>
      </c>
      <c r="O912" s="6">
        <v>45479</v>
      </c>
      <c r="P912">
        <v>1</v>
      </c>
    </row>
    <row r="913" spans="12:16" x14ac:dyDescent="0.25">
      <c r="L913">
        <v>912</v>
      </c>
      <c r="M913">
        <v>448</v>
      </c>
      <c r="N913">
        <v>5</v>
      </c>
      <c r="O913" s="6">
        <v>45489</v>
      </c>
      <c r="P913">
        <v>2</v>
      </c>
    </row>
    <row r="914" spans="12:16" x14ac:dyDescent="0.25">
      <c r="L914">
        <v>913</v>
      </c>
      <c r="M914">
        <v>223</v>
      </c>
      <c r="N914">
        <v>15</v>
      </c>
      <c r="O914" s="6">
        <v>45048</v>
      </c>
      <c r="P914">
        <v>1</v>
      </c>
    </row>
    <row r="915" spans="12:16" x14ac:dyDescent="0.25">
      <c r="L915">
        <v>914</v>
      </c>
      <c r="M915">
        <v>171</v>
      </c>
      <c r="N915">
        <v>7</v>
      </c>
      <c r="O915" s="6">
        <v>45260</v>
      </c>
      <c r="P915">
        <v>4</v>
      </c>
    </row>
    <row r="916" spans="12:16" x14ac:dyDescent="0.25">
      <c r="L916">
        <v>915</v>
      </c>
      <c r="M916">
        <v>456</v>
      </c>
      <c r="N916">
        <v>24</v>
      </c>
      <c r="O916" s="6">
        <v>45612</v>
      </c>
      <c r="P916">
        <v>5</v>
      </c>
    </row>
    <row r="917" spans="12:16" x14ac:dyDescent="0.25">
      <c r="L917">
        <v>916</v>
      </c>
      <c r="M917">
        <v>224</v>
      </c>
      <c r="N917">
        <v>5</v>
      </c>
      <c r="O917" s="6">
        <v>45332</v>
      </c>
      <c r="P917">
        <v>2</v>
      </c>
    </row>
    <row r="918" spans="12:16" x14ac:dyDescent="0.25">
      <c r="L918">
        <v>917</v>
      </c>
      <c r="M918">
        <v>155</v>
      </c>
      <c r="N918">
        <v>28</v>
      </c>
      <c r="O918" s="6">
        <v>45347</v>
      </c>
      <c r="P918">
        <v>10</v>
      </c>
    </row>
    <row r="919" spans="12:16" x14ac:dyDescent="0.25">
      <c r="L919">
        <v>918</v>
      </c>
      <c r="M919">
        <v>343</v>
      </c>
      <c r="N919">
        <v>46</v>
      </c>
      <c r="O919" s="6">
        <v>45318</v>
      </c>
      <c r="P919">
        <v>7</v>
      </c>
    </row>
    <row r="920" spans="12:16" x14ac:dyDescent="0.25">
      <c r="L920">
        <v>919</v>
      </c>
      <c r="M920">
        <v>150</v>
      </c>
      <c r="N920">
        <v>32</v>
      </c>
      <c r="O920" s="6">
        <v>45693</v>
      </c>
      <c r="P920">
        <v>7</v>
      </c>
    </row>
    <row r="921" spans="12:16" x14ac:dyDescent="0.25">
      <c r="L921">
        <v>920</v>
      </c>
      <c r="M921">
        <v>48</v>
      </c>
      <c r="N921">
        <v>49</v>
      </c>
      <c r="O921" s="6">
        <v>45619</v>
      </c>
      <c r="P921">
        <v>6</v>
      </c>
    </row>
    <row r="922" spans="12:16" x14ac:dyDescent="0.25">
      <c r="L922">
        <v>921</v>
      </c>
      <c r="M922">
        <v>465</v>
      </c>
      <c r="N922">
        <v>19</v>
      </c>
      <c r="O922" s="6">
        <v>45243</v>
      </c>
      <c r="P922">
        <v>4</v>
      </c>
    </row>
    <row r="923" spans="12:16" x14ac:dyDescent="0.25">
      <c r="L923">
        <v>922</v>
      </c>
      <c r="M923">
        <v>266</v>
      </c>
      <c r="N923">
        <v>33</v>
      </c>
      <c r="O923" s="6">
        <v>45591</v>
      </c>
      <c r="P923">
        <v>10</v>
      </c>
    </row>
    <row r="924" spans="12:16" x14ac:dyDescent="0.25">
      <c r="L924">
        <v>923</v>
      </c>
      <c r="M924">
        <v>334</v>
      </c>
      <c r="N924">
        <v>24</v>
      </c>
      <c r="O924" s="6">
        <v>45329</v>
      </c>
      <c r="P924">
        <v>6</v>
      </c>
    </row>
    <row r="925" spans="12:16" x14ac:dyDescent="0.25">
      <c r="L925">
        <v>924</v>
      </c>
      <c r="M925">
        <v>474</v>
      </c>
      <c r="N925">
        <v>26</v>
      </c>
      <c r="O925" s="6">
        <v>45514</v>
      </c>
      <c r="P925">
        <v>4</v>
      </c>
    </row>
    <row r="926" spans="12:16" x14ac:dyDescent="0.25">
      <c r="L926">
        <v>925</v>
      </c>
      <c r="M926">
        <v>343</v>
      </c>
      <c r="N926">
        <v>47</v>
      </c>
      <c r="O926" s="6">
        <v>45177</v>
      </c>
      <c r="P926">
        <v>7</v>
      </c>
    </row>
    <row r="927" spans="12:16" x14ac:dyDescent="0.25">
      <c r="L927">
        <v>926</v>
      </c>
      <c r="M927">
        <v>347</v>
      </c>
      <c r="N927">
        <v>43</v>
      </c>
      <c r="O927" s="6">
        <v>45695</v>
      </c>
      <c r="P927">
        <v>3</v>
      </c>
    </row>
    <row r="928" spans="12:16" x14ac:dyDescent="0.25">
      <c r="L928">
        <v>927</v>
      </c>
      <c r="M928">
        <v>283</v>
      </c>
      <c r="N928">
        <v>25</v>
      </c>
      <c r="O928" s="6">
        <v>45768</v>
      </c>
      <c r="P928">
        <v>8</v>
      </c>
    </row>
    <row r="929" spans="12:16" x14ac:dyDescent="0.25">
      <c r="L929">
        <v>928</v>
      </c>
      <c r="M929">
        <v>31</v>
      </c>
      <c r="N929">
        <v>44</v>
      </c>
      <c r="O929" s="6">
        <v>45430</v>
      </c>
      <c r="P929">
        <v>8</v>
      </c>
    </row>
    <row r="930" spans="12:16" x14ac:dyDescent="0.25">
      <c r="L930">
        <v>929</v>
      </c>
      <c r="M930">
        <v>406</v>
      </c>
      <c r="N930">
        <v>20</v>
      </c>
      <c r="O930" s="6">
        <v>45600</v>
      </c>
      <c r="P930">
        <v>3</v>
      </c>
    </row>
    <row r="931" spans="12:16" x14ac:dyDescent="0.25">
      <c r="L931">
        <v>930</v>
      </c>
      <c r="M931">
        <v>63</v>
      </c>
      <c r="N931">
        <v>22</v>
      </c>
      <c r="O931" s="6">
        <v>45167</v>
      </c>
      <c r="P931">
        <v>1</v>
      </c>
    </row>
    <row r="932" spans="12:16" x14ac:dyDescent="0.25">
      <c r="L932">
        <v>931</v>
      </c>
      <c r="M932">
        <v>288</v>
      </c>
      <c r="N932">
        <v>9</v>
      </c>
      <c r="O932" s="6">
        <v>45739</v>
      </c>
      <c r="P932">
        <v>4</v>
      </c>
    </row>
    <row r="933" spans="12:16" x14ac:dyDescent="0.25">
      <c r="L933">
        <v>932</v>
      </c>
      <c r="M933">
        <v>51</v>
      </c>
      <c r="N933">
        <v>28</v>
      </c>
      <c r="O933" s="6">
        <v>45678</v>
      </c>
      <c r="P933">
        <v>3</v>
      </c>
    </row>
    <row r="934" spans="12:16" x14ac:dyDescent="0.25">
      <c r="L934">
        <v>933</v>
      </c>
      <c r="M934">
        <v>430</v>
      </c>
      <c r="N934">
        <v>3</v>
      </c>
      <c r="O934" s="6">
        <v>45396</v>
      </c>
      <c r="P934">
        <v>7</v>
      </c>
    </row>
    <row r="935" spans="12:16" x14ac:dyDescent="0.25">
      <c r="L935">
        <v>934</v>
      </c>
      <c r="M935">
        <v>349</v>
      </c>
      <c r="N935">
        <v>11</v>
      </c>
      <c r="O935" s="6">
        <v>45751</v>
      </c>
      <c r="P935">
        <v>6</v>
      </c>
    </row>
    <row r="936" spans="12:16" x14ac:dyDescent="0.25">
      <c r="L936">
        <v>935</v>
      </c>
      <c r="M936">
        <v>257</v>
      </c>
      <c r="N936">
        <v>41</v>
      </c>
      <c r="O936" s="6">
        <v>45507</v>
      </c>
      <c r="P936">
        <v>2</v>
      </c>
    </row>
    <row r="937" spans="12:16" x14ac:dyDescent="0.25">
      <c r="L937">
        <v>936</v>
      </c>
      <c r="M937">
        <v>160</v>
      </c>
      <c r="N937">
        <v>9</v>
      </c>
      <c r="O937" s="6">
        <v>45276</v>
      </c>
      <c r="P937">
        <v>2</v>
      </c>
    </row>
    <row r="938" spans="12:16" x14ac:dyDescent="0.25">
      <c r="L938">
        <v>937</v>
      </c>
      <c r="M938">
        <v>223</v>
      </c>
      <c r="N938">
        <v>46</v>
      </c>
      <c r="O938" s="6">
        <v>45612</v>
      </c>
      <c r="P938">
        <v>3</v>
      </c>
    </row>
    <row r="939" spans="12:16" x14ac:dyDescent="0.25">
      <c r="L939">
        <v>938</v>
      </c>
      <c r="M939">
        <v>69</v>
      </c>
      <c r="N939">
        <v>4</v>
      </c>
      <c r="O939" s="6">
        <v>45506</v>
      </c>
      <c r="P939">
        <v>3</v>
      </c>
    </row>
    <row r="940" spans="12:16" x14ac:dyDescent="0.25">
      <c r="L940">
        <v>939</v>
      </c>
      <c r="M940">
        <v>200</v>
      </c>
      <c r="N940">
        <v>31</v>
      </c>
      <c r="O940" s="6">
        <v>45636</v>
      </c>
      <c r="P940">
        <v>9</v>
      </c>
    </row>
    <row r="941" spans="12:16" x14ac:dyDescent="0.25">
      <c r="L941">
        <v>940</v>
      </c>
      <c r="M941">
        <v>469</v>
      </c>
      <c r="N941">
        <v>19</v>
      </c>
      <c r="O941" s="6">
        <v>45287</v>
      </c>
      <c r="P941">
        <v>4</v>
      </c>
    </row>
    <row r="942" spans="12:16" x14ac:dyDescent="0.25">
      <c r="L942">
        <v>941</v>
      </c>
      <c r="M942">
        <v>331</v>
      </c>
      <c r="N942">
        <v>2</v>
      </c>
      <c r="O942" s="6">
        <v>45617</v>
      </c>
      <c r="P942">
        <v>9</v>
      </c>
    </row>
    <row r="943" spans="12:16" x14ac:dyDescent="0.25">
      <c r="L943">
        <v>942</v>
      </c>
      <c r="M943">
        <v>436</v>
      </c>
      <c r="N943">
        <v>21</v>
      </c>
      <c r="O943" s="6">
        <v>45371</v>
      </c>
      <c r="P943">
        <v>5</v>
      </c>
    </row>
    <row r="944" spans="12:16" x14ac:dyDescent="0.25">
      <c r="L944">
        <v>943</v>
      </c>
      <c r="M944">
        <v>447</v>
      </c>
      <c r="N944">
        <v>7</v>
      </c>
      <c r="O944" s="6">
        <v>45748</v>
      </c>
      <c r="P944">
        <v>2</v>
      </c>
    </row>
    <row r="945" spans="12:16" x14ac:dyDescent="0.25">
      <c r="L945">
        <v>944</v>
      </c>
      <c r="M945">
        <v>385</v>
      </c>
      <c r="N945">
        <v>20</v>
      </c>
      <c r="O945" s="6">
        <v>45537</v>
      </c>
      <c r="P945">
        <v>5</v>
      </c>
    </row>
    <row r="946" spans="12:16" x14ac:dyDescent="0.25">
      <c r="L946">
        <v>945</v>
      </c>
      <c r="M946">
        <v>181</v>
      </c>
      <c r="N946">
        <v>7</v>
      </c>
      <c r="O946" s="6">
        <v>45685</v>
      </c>
      <c r="P946">
        <v>10</v>
      </c>
    </row>
    <row r="947" spans="12:16" x14ac:dyDescent="0.25">
      <c r="L947">
        <v>946</v>
      </c>
      <c r="M947">
        <v>268</v>
      </c>
      <c r="N947">
        <v>1</v>
      </c>
      <c r="O947" s="6">
        <v>45723</v>
      </c>
      <c r="P947">
        <v>7</v>
      </c>
    </row>
    <row r="948" spans="12:16" x14ac:dyDescent="0.25">
      <c r="L948">
        <v>947</v>
      </c>
      <c r="M948">
        <v>336</v>
      </c>
      <c r="N948">
        <v>23</v>
      </c>
      <c r="O948" s="6">
        <v>45401</v>
      </c>
      <c r="P948">
        <v>9</v>
      </c>
    </row>
    <row r="949" spans="12:16" x14ac:dyDescent="0.25">
      <c r="L949">
        <v>948</v>
      </c>
      <c r="M949">
        <v>363</v>
      </c>
      <c r="N949">
        <v>35</v>
      </c>
      <c r="O949" s="6">
        <v>45423</v>
      </c>
      <c r="P949">
        <v>2</v>
      </c>
    </row>
    <row r="950" spans="12:16" x14ac:dyDescent="0.25">
      <c r="L950">
        <v>949</v>
      </c>
      <c r="M950">
        <v>224</v>
      </c>
      <c r="N950">
        <v>28</v>
      </c>
      <c r="O950" s="6">
        <v>45231</v>
      </c>
      <c r="P950">
        <v>10</v>
      </c>
    </row>
    <row r="951" spans="12:16" x14ac:dyDescent="0.25">
      <c r="L951">
        <v>950</v>
      </c>
      <c r="M951">
        <v>479</v>
      </c>
      <c r="N951">
        <v>21</v>
      </c>
      <c r="O951" s="6">
        <v>45425</v>
      </c>
      <c r="P951">
        <v>9</v>
      </c>
    </row>
    <row r="952" spans="12:16" x14ac:dyDescent="0.25">
      <c r="L952">
        <v>951</v>
      </c>
      <c r="M952">
        <v>30</v>
      </c>
      <c r="N952">
        <v>45</v>
      </c>
      <c r="O952" s="6">
        <v>45649</v>
      </c>
      <c r="P952">
        <v>3</v>
      </c>
    </row>
    <row r="953" spans="12:16" x14ac:dyDescent="0.25">
      <c r="L953">
        <v>952</v>
      </c>
      <c r="M953">
        <v>453</v>
      </c>
      <c r="N953">
        <v>16</v>
      </c>
      <c r="O953" s="6">
        <v>45269</v>
      </c>
      <c r="P953">
        <v>4</v>
      </c>
    </row>
    <row r="954" spans="12:16" x14ac:dyDescent="0.25">
      <c r="L954">
        <v>953</v>
      </c>
      <c r="M954">
        <v>472</v>
      </c>
      <c r="N954">
        <v>10</v>
      </c>
      <c r="O954" s="6">
        <v>45301</v>
      </c>
      <c r="P954">
        <v>10</v>
      </c>
    </row>
    <row r="955" spans="12:16" x14ac:dyDescent="0.25">
      <c r="L955">
        <v>954</v>
      </c>
      <c r="M955">
        <v>315</v>
      </c>
      <c r="N955">
        <v>36</v>
      </c>
      <c r="O955" s="6">
        <v>45155</v>
      </c>
      <c r="P955">
        <v>1</v>
      </c>
    </row>
    <row r="956" spans="12:16" x14ac:dyDescent="0.25">
      <c r="L956">
        <v>955</v>
      </c>
      <c r="M956">
        <v>457</v>
      </c>
      <c r="N956">
        <v>35</v>
      </c>
      <c r="O956" s="6">
        <v>45062</v>
      </c>
      <c r="P956">
        <v>9</v>
      </c>
    </row>
    <row r="957" spans="12:16" x14ac:dyDescent="0.25">
      <c r="L957">
        <v>956</v>
      </c>
      <c r="M957">
        <v>500</v>
      </c>
      <c r="N957">
        <v>29</v>
      </c>
      <c r="O957" s="6">
        <v>45610</v>
      </c>
      <c r="P957">
        <v>6</v>
      </c>
    </row>
    <row r="958" spans="12:16" x14ac:dyDescent="0.25">
      <c r="L958">
        <v>957</v>
      </c>
      <c r="M958">
        <v>341</v>
      </c>
      <c r="N958">
        <v>22</v>
      </c>
      <c r="O958" s="6">
        <v>45039</v>
      </c>
      <c r="P958">
        <v>9</v>
      </c>
    </row>
    <row r="959" spans="12:16" x14ac:dyDescent="0.25">
      <c r="L959">
        <v>958</v>
      </c>
      <c r="M959">
        <v>189</v>
      </c>
      <c r="N959">
        <v>21</v>
      </c>
      <c r="O959" s="6">
        <v>45370</v>
      </c>
      <c r="P959">
        <v>3</v>
      </c>
    </row>
    <row r="960" spans="12:16" x14ac:dyDescent="0.25">
      <c r="L960">
        <v>959</v>
      </c>
      <c r="M960">
        <v>458</v>
      </c>
      <c r="N960">
        <v>20</v>
      </c>
      <c r="O960" s="6">
        <v>45366</v>
      </c>
      <c r="P960">
        <v>2</v>
      </c>
    </row>
    <row r="961" spans="12:16" x14ac:dyDescent="0.25">
      <c r="L961">
        <v>960</v>
      </c>
      <c r="M961">
        <v>238</v>
      </c>
      <c r="N961">
        <v>44</v>
      </c>
      <c r="O961" s="6">
        <v>45731</v>
      </c>
      <c r="P961">
        <v>6</v>
      </c>
    </row>
    <row r="962" spans="12:16" x14ac:dyDescent="0.25">
      <c r="L962">
        <v>961</v>
      </c>
      <c r="M962">
        <v>200</v>
      </c>
      <c r="N962">
        <v>6</v>
      </c>
      <c r="O962" s="6">
        <v>45261</v>
      </c>
      <c r="P962">
        <v>5</v>
      </c>
    </row>
    <row r="963" spans="12:16" x14ac:dyDescent="0.25">
      <c r="L963">
        <v>962</v>
      </c>
      <c r="M963">
        <v>154</v>
      </c>
      <c r="N963">
        <v>23</v>
      </c>
      <c r="O963" s="6">
        <v>45567</v>
      </c>
      <c r="P963">
        <v>7</v>
      </c>
    </row>
    <row r="964" spans="12:16" x14ac:dyDescent="0.25">
      <c r="L964">
        <v>963</v>
      </c>
      <c r="M964">
        <v>464</v>
      </c>
      <c r="N964">
        <v>13</v>
      </c>
      <c r="O964" s="6">
        <v>45534</v>
      </c>
      <c r="P964">
        <v>1</v>
      </c>
    </row>
    <row r="965" spans="12:16" x14ac:dyDescent="0.25">
      <c r="L965">
        <v>964</v>
      </c>
      <c r="M965">
        <v>493</v>
      </c>
      <c r="N965">
        <v>29</v>
      </c>
      <c r="O965" s="6">
        <v>45404</v>
      </c>
      <c r="P965">
        <v>8</v>
      </c>
    </row>
    <row r="966" spans="12:16" x14ac:dyDescent="0.25">
      <c r="L966">
        <v>965</v>
      </c>
      <c r="M966">
        <v>79</v>
      </c>
      <c r="N966">
        <v>37</v>
      </c>
      <c r="O966" s="6">
        <v>45244</v>
      </c>
      <c r="P966">
        <v>3</v>
      </c>
    </row>
    <row r="967" spans="12:16" x14ac:dyDescent="0.25">
      <c r="L967">
        <v>966</v>
      </c>
      <c r="M967">
        <v>219</v>
      </c>
      <c r="N967">
        <v>41</v>
      </c>
      <c r="O967" s="6">
        <v>45113</v>
      </c>
      <c r="P967">
        <v>4</v>
      </c>
    </row>
    <row r="968" spans="12:16" x14ac:dyDescent="0.25">
      <c r="L968">
        <v>967</v>
      </c>
      <c r="M968">
        <v>132</v>
      </c>
      <c r="N968">
        <v>29</v>
      </c>
      <c r="O968" s="6">
        <v>45276</v>
      </c>
      <c r="P968">
        <v>9</v>
      </c>
    </row>
    <row r="969" spans="12:16" x14ac:dyDescent="0.25">
      <c r="L969">
        <v>968</v>
      </c>
      <c r="M969">
        <v>134</v>
      </c>
      <c r="N969">
        <v>27</v>
      </c>
      <c r="O969" s="6">
        <v>45295</v>
      </c>
      <c r="P969">
        <v>8</v>
      </c>
    </row>
    <row r="970" spans="12:16" x14ac:dyDescent="0.25">
      <c r="L970">
        <v>969</v>
      </c>
      <c r="M970">
        <v>495</v>
      </c>
      <c r="N970">
        <v>11</v>
      </c>
      <c r="O970" s="6">
        <v>45406</v>
      </c>
      <c r="P970">
        <v>3</v>
      </c>
    </row>
    <row r="971" spans="12:16" x14ac:dyDescent="0.25">
      <c r="L971">
        <v>970</v>
      </c>
      <c r="M971">
        <v>458</v>
      </c>
      <c r="N971">
        <v>9</v>
      </c>
      <c r="O971" s="6">
        <v>45232</v>
      </c>
      <c r="P971">
        <v>5</v>
      </c>
    </row>
    <row r="972" spans="12:16" x14ac:dyDescent="0.25">
      <c r="L972">
        <v>971</v>
      </c>
      <c r="M972">
        <v>346</v>
      </c>
      <c r="N972">
        <v>23</v>
      </c>
      <c r="O972" s="6">
        <v>45720</v>
      </c>
      <c r="P972">
        <v>5</v>
      </c>
    </row>
    <row r="973" spans="12:16" x14ac:dyDescent="0.25">
      <c r="L973">
        <v>972</v>
      </c>
      <c r="M973">
        <v>393</v>
      </c>
      <c r="N973">
        <v>35</v>
      </c>
      <c r="O973" s="6">
        <v>45705</v>
      </c>
      <c r="P973">
        <v>6</v>
      </c>
    </row>
    <row r="974" spans="12:16" x14ac:dyDescent="0.25">
      <c r="L974">
        <v>973</v>
      </c>
      <c r="M974">
        <v>316</v>
      </c>
      <c r="N974">
        <v>13</v>
      </c>
      <c r="O974" s="6">
        <v>45413</v>
      </c>
      <c r="P974">
        <v>2</v>
      </c>
    </row>
    <row r="975" spans="12:16" x14ac:dyDescent="0.25">
      <c r="L975">
        <v>974</v>
      </c>
      <c r="M975">
        <v>403</v>
      </c>
      <c r="N975">
        <v>47</v>
      </c>
      <c r="O975" s="6">
        <v>45370</v>
      </c>
      <c r="P975">
        <v>8</v>
      </c>
    </row>
    <row r="976" spans="12:16" x14ac:dyDescent="0.25">
      <c r="L976">
        <v>975</v>
      </c>
      <c r="M976">
        <v>169</v>
      </c>
      <c r="N976">
        <v>43</v>
      </c>
      <c r="O976" s="6">
        <v>45545</v>
      </c>
      <c r="P976">
        <v>3</v>
      </c>
    </row>
    <row r="977" spans="12:16" x14ac:dyDescent="0.25">
      <c r="L977">
        <v>976</v>
      </c>
      <c r="M977">
        <v>202</v>
      </c>
      <c r="N977">
        <v>35</v>
      </c>
      <c r="O977" s="6">
        <v>45066</v>
      </c>
      <c r="P977">
        <v>8</v>
      </c>
    </row>
    <row r="978" spans="12:16" x14ac:dyDescent="0.25">
      <c r="L978">
        <v>977</v>
      </c>
      <c r="M978">
        <v>74</v>
      </c>
      <c r="N978">
        <v>43</v>
      </c>
      <c r="O978" s="6">
        <v>45497</v>
      </c>
      <c r="P978">
        <v>3</v>
      </c>
    </row>
    <row r="979" spans="12:16" x14ac:dyDescent="0.25">
      <c r="L979">
        <v>978</v>
      </c>
      <c r="M979">
        <v>400</v>
      </c>
      <c r="N979">
        <v>30</v>
      </c>
      <c r="O979" s="6">
        <v>45747</v>
      </c>
      <c r="P979">
        <v>3</v>
      </c>
    </row>
    <row r="980" spans="12:16" x14ac:dyDescent="0.25">
      <c r="L980">
        <v>979</v>
      </c>
      <c r="M980">
        <v>367</v>
      </c>
      <c r="N980">
        <v>12</v>
      </c>
      <c r="O980" s="6">
        <v>45632</v>
      </c>
      <c r="P980">
        <v>9</v>
      </c>
    </row>
    <row r="981" spans="12:16" x14ac:dyDescent="0.25">
      <c r="L981">
        <v>980</v>
      </c>
      <c r="M981">
        <v>195</v>
      </c>
      <c r="N981">
        <v>30</v>
      </c>
      <c r="O981" s="6">
        <v>45619</v>
      </c>
      <c r="P981">
        <v>7</v>
      </c>
    </row>
    <row r="982" spans="12:16" x14ac:dyDescent="0.25">
      <c r="L982">
        <v>981</v>
      </c>
      <c r="M982">
        <v>375</v>
      </c>
      <c r="N982">
        <v>48</v>
      </c>
      <c r="O982" s="6">
        <v>45159</v>
      </c>
      <c r="P982">
        <v>5</v>
      </c>
    </row>
    <row r="983" spans="12:16" x14ac:dyDescent="0.25">
      <c r="L983">
        <v>982</v>
      </c>
      <c r="M983">
        <v>59</v>
      </c>
      <c r="N983">
        <v>46</v>
      </c>
      <c r="O983" s="6">
        <v>45311</v>
      </c>
      <c r="P983">
        <v>1</v>
      </c>
    </row>
    <row r="984" spans="12:16" x14ac:dyDescent="0.25">
      <c r="L984">
        <v>983</v>
      </c>
      <c r="M984">
        <v>151</v>
      </c>
      <c r="N984">
        <v>11</v>
      </c>
      <c r="O984" s="6">
        <v>45727</v>
      </c>
      <c r="P984">
        <v>10</v>
      </c>
    </row>
    <row r="985" spans="12:16" x14ac:dyDescent="0.25">
      <c r="L985">
        <v>984</v>
      </c>
      <c r="M985">
        <v>9</v>
      </c>
      <c r="N985">
        <v>4</v>
      </c>
      <c r="O985" s="6">
        <v>45540</v>
      </c>
      <c r="P985">
        <v>4</v>
      </c>
    </row>
    <row r="986" spans="12:16" x14ac:dyDescent="0.25">
      <c r="L986">
        <v>985</v>
      </c>
      <c r="M986">
        <v>39</v>
      </c>
      <c r="N986">
        <v>35</v>
      </c>
      <c r="O986" s="6">
        <v>45312</v>
      </c>
      <c r="P986">
        <v>2</v>
      </c>
    </row>
    <row r="987" spans="12:16" x14ac:dyDescent="0.25">
      <c r="L987">
        <v>986</v>
      </c>
      <c r="M987">
        <v>427</v>
      </c>
      <c r="N987">
        <v>2</v>
      </c>
      <c r="O987" s="6">
        <v>45675</v>
      </c>
      <c r="P987">
        <v>7</v>
      </c>
    </row>
    <row r="988" spans="12:16" x14ac:dyDescent="0.25">
      <c r="L988">
        <v>987</v>
      </c>
      <c r="M988">
        <v>317</v>
      </c>
      <c r="N988">
        <v>17</v>
      </c>
      <c r="O988" s="6">
        <v>45167</v>
      </c>
      <c r="P988">
        <v>10</v>
      </c>
    </row>
    <row r="989" spans="12:16" x14ac:dyDescent="0.25">
      <c r="L989">
        <v>988</v>
      </c>
      <c r="M989">
        <v>202</v>
      </c>
      <c r="N989">
        <v>11</v>
      </c>
      <c r="O989" s="6">
        <v>45381</v>
      </c>
      <c r="P989">
        <v>10</v>
      </c>
    </row>
    <row r="990" spans="12:16" x14ac:dyDescent="0.25">
      <c r="L990">
        <v>989</v>
      </c>
      <c r="M990">
        <v>299</v>
      </c>
      <c r="N990">
        <v>33</v>
      </c>
      <c r="O990" s="6">
        <v>45540</v>
      </c>
      <c r="P990">
        <v>7</v>
      </c>
    </row>
    <row r="991" spans="12:16" x14ac:dyDescent="0.25">
      <c r="L991">
        <v>990</v>
      </c>
      <c r="M991">
        <v>278</v>
      </c>
      <c r="N991">
        <v>49</v>
      </c>
      <c r="O991" s="6">
        <v>45286</v>
      </c>
      <c r="P991">
        <v>4</v>
      </c>
    </row>
    <row r="992" spans="12:16" x14ac:dyDescent="0.25">
      <c r="L992">
        <v>991</v>
      </c>
      <c r="M992">
        <v>332</v>
      </c>
      <c r="N992">
        <v>36</v>
      </c>
      <c r="O992" s="6">
        <v>45489</v>
      </c>
      <c r="P992">
        <v>2</v>
      </c>
    </row>
    <row r="993" spans="12:16" x14ac:dyDescent="0.25">
      <c r="L993">
        <v>992</v>
      </c>
      <c r="M993">
        <v>51</v>
      </c>
      <c r="N993">
        <v>36</v>
      </c>
      <c r="O993" s="6">
        <v>45172</v>
      </c>
      <c r="P993">
        <v>9</v>
      </c>
    </row>
    <row r="994" spans="12:16" x14ac:dyDescent="0.25">
      <c r="L994">
        <v>993</v>
      </c>
      <c r="M994">
        <v>307</v>
      </c>
      <c r="N994">
        <v>6</v>
      </c>
      <c r="O994" s="6">
        <v>45091</v>
      </c>
      <c r="P994">
        <v>1</v>
      </c>
    </row>
    <row r="995" spans="12:16" x14ac:dyDescent="0.25">
      <c r="L995">
        <v>994</v>
      </c>
      <c r="M995">
        <v>20</v>
      </c>
      <c r="N995">
        <v>3</v>
      </c>
      <c r="O995" s="6">
        <v>45681</v>
      </c>
      <c r="P995">
        <v>7</v>
      </c>
    </row>
    <row r="996" spans="12:16" x14ac:dyDescent="0.25">
      <c r="L996">
        <v>995</v>
      </c>
      <c r="M996">
        <v>344</v>
      </c>
      <c r="N996">
        <v>35</v>
      </c>
      <c r="O996" s="6">
        <v>45264</v>
      </c>
      <c r="P996">
        <v>4</v>
      </c>
    </row>
    <row r="997" spans="12:16" x14ac:dyDescent="0.25">
      <c r="L997">
        <v>996</v>
      </c>
      <c r="M997">
        <v>59</v>
      </c>
      <c r="N997">
        <v>11</v>
      </c>
      <c r="O997" s="6">
        <v>45736</v>
      </c>
      <c r="P997">
        <v>1</v>
      </c>
    </row>
    <row r="998" spans="12:16" x14ac:dyDescent="0.25">
      <c r="L998">
        <v>997</v>
      </c>
      <c r="M998">
        <v>210</v>
      </c>
      <c r="N998">
        <v>32</v>
      </c>
      <c r="O998" s="6">
        <v>45654</v>
      </c>
      <c r="P998">
        <v>7</v>
      </c>
    </row>
    <row r="999" spans="12:16" x14ac:dyDescent="0.25">
      <c r="L999">
        <v>998</v>
      </c>
      <c r="M999">
        <v>301</v>
      </c>
      <c r="N999">
        <v>36</v>
      </c>
      <c r="O999" s="6">
        <v>45751</v>
      </c>
      <c r="P999">
        <v>1</v>
      </c>
    </row>
    <row r="1000" spans="12:16" x14ac:dyDescent="0.25">
      <c r="L1000">
        <v>999</v>
      </c>
      <c r="M1000">
        <v>201</v>
      </c>
      <c r="N1000">
        <v>37</v>
      </c>
      <c r="O1000" s="6">
        <v>45618</v>
      </c>
      <c r="P1000">
        <v>6</v>
      </c>
    </row>
    <row r="1001" spans="12:16" x14ac:dyDescent="0.25">
      <c r="L1001">
        <v>1000</v>
      </c>
      <c r="M1001">
        <v>67</v>
      </c>
      <c r="N1001">
        <v>27</v>
      </c>
      <c r="O1001" s="6">
        <v>45748</v>
      </c>
      <c r="P1001">
        <v>10</v>
      </c>
    </row>
    <row r="1002" spans="12:16" x14ac:dyDescent="0.25">
      <c r="L1002" t="s">
        <v>2252</v>
      </c>
      <c r="M1002" t="s">
        <v>2252</v>
      </c>
      <c r="N1002" t="s">
        <v>2252</v>
      </c>
      <c r="O1002" s="6" t="s">
        <v>2252</v>
      </c>
      <c r="P1002" t="s">
        <v>2252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ABCA6A-9AB2-4772-84FB-27037033C6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vt:lpstr>
      <vt:lpstr>Customers</vt:lpstr>
      <vt:lpstr>Cleaned Data</vt:lpstr>
      <vt:lpstr>Detail1</vt:lpstr>
      <vt:lpstr>Orders pivot</vt:lpstr>
      <vt:lpstr>DASHBOARD</vt:lpstr>
      <vt:lpstr>Visualization</vt:lpstr>
      <vt:lpstr>Sheet3</vt:lpstr>
      <vt:lpstr>Power 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Mimi</dc:creator>
  <cp:lastModifiedBy>Pripety Mwende</cp:lastModifiedBy>
  <dcterms:created xsi:type="dcterms:W3CDTF">2025-05-07T19:39:46Z</dcterms:created>
  <dcterms:modified xsi:type="dcterms:W3CDTF">2025-05-30T20:25:41Z</dcterms:modified>
</cp:coreProperties>
</file>