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preetika sharma\Downloads\"/>
    </mc:Choice>
  </mc:AlternateContent>
  <xr:revisionPtr revIDLastSave="0" documentId="13_ncr:1_{A0B74C49-31A8-426A-8967-11EFD6DB7862}" xr6:coauthVersionLast="47" xr6:coauthVersionMax="47" xr10:uidLastSave="{00000000-0000-0000-0000-000000000000}"/>
  <bookViews>
    <workbookView xWindow="-110" yWindow="-110" windowWidth="19420" windowHeight="10300" activeTab="1" xr2:uid="{1AFEEB31-4947-4533-8CE5-B2C59794B3B4}"/>
  </bookViews>
  <sheets>
    <sheet name="PivotTables" sheetId="3" r:id="rId1"/>
    <sheet name="Scenario Summary " sheetId="20" r:id="rId2"/>
    <sheet name="GlobalNovaTech__4" sheetId="13" r:id="rId3"/>
    <sheet name="DashBoard" sheetId="24" r:id="rId4"/>
    <sheet name="Goal_Seek" sheetId="23" r:id="rId5"/>
  </sheets>
  <externalReferences>
    <externalReference r:id="rId6"/>
  </externalReferences>
  <definedNames>
    <definedName name="_xlcn.WorksheetConnection_GlobalNovaTech.csv.xlsxGlobalNovaTech__4_11" hidden="1">GlobalNovaTech__4_1[]</definedName>
    <definedName name="_xlcn.WorksheetConnection_GlobalNovaTech.csv.xlsxGlobalNovaTech1" hidden="1">GlobalNovaTech</definedName>
    <definedName name="_xlcn.WorksheetConnection_GlobalNovaTech__4B1C21" hidden="1">GlobalNovaTech__4!$B$1:$C$2</definedName>
    <definedName name="_xlcn.WorksheetConnection_GlobalNovaTech__4E1F31" hidden="1">GlobalNovaTech__4!$E$1:$F$3</definedName>
    <definedName name="_xlcn.WorksheetConnection_GlobalNovaTech__4M2N31" hidden="1">GlobalNovaTech__4!$N$2:$O$3</definedName>
    <definedName name="_xlcn.WorksheetConnection_GlobalNovaTech__4P1P151" hidden="1">GlobalNovaTech__4!$P$1:$P$15</definedName>
    <definedName name="_xlcn.WorksheetConnection_GlobalNovaTech2C1D31" hidden="1">'[1]GlobalNovaTech (2)'!$C$1:$D$3</definedName>
    <definedName name="_xlcn.WorksheetConnection_GlobalNovaTech2E1E41" hidden="1">'[1]GlobalNovaTech (2)'!$E$1:$E$4</definedName>
    <definedName name="ExternalData_3" localSheetId="2" hidden="1">GlobalNovaTech__4!$A$1:$P$134</definedName>
    <definedName name="Scenario">GlobalNovaTech__4_1[[#Headers],[0]]</definedName>
    <definedName name="Scenarioo">GlobalNovaTech__4!$Q$2</definedName>
    <definedName name="Slicer_Country">#N/A</definedName>
    <definedName name="Slicer_Department">#N/A</definedName>
  </definedNames>
  <calcPr calcId="191029"/>
  <pivotCaches>
    <pivotCache cacheId="0" r:id="rId7"/>
    <pivotCache cacheId="1" r:id="rId8"/>
    <pivotCache cacheId="2" r:id="rId9"/>
  </pivotCaches>
  <extLst>
    <ext xmlns:x14="http://schemas.microsoft.com/office/spreadsheetml/2009/9/main" uri="{876F7934-8845-4945-9796-88D515C7AA90}">
      <x14:pivotCaches>
        <pivotCache cacheId="3"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3" name="Range 3" connection="WorksheetConnection_GlobalNovaTech__4!$P$1:$P$15"/>
          <x15:modelTable id="Range 2" name="Range 2" connection="WorksheetConnection_GlobalNovaTech__4!$E$1:$F$3"/>
          <x15:modelTable id="GlobalNovaTech__4_1" name="GlobalNovaTech__4_1" connection="WorksheetConnection_GlobalNovaTech.csv.xlsx!GlobalNovaTech__4_1"/>
          <x15:modelTable id="GlobalNovaTech" name="GlobalNovaTech" connection="WorksheetConnection_GlobalNovaTech.csv.xlsx!GlobalNovaTech"/>
          <x15:modelTable id="Range 1" name="Range 1" connection="WorksheetConnection_GlobalNovaTech (2)!$E$1:$E$4"/>
          <x15:modelTable id="Range" name="Range" connection="WorksheetConnection_GlobalNovaTech (2)!$C$1:$D$3"/>
          <x15:modelTable id="Range 4" name="Range 4" connection="WorksheetConnection_GlobalNovaTech__4!$B$1:$C$2"/>
          <x15:modelTable id="Range 5" name="Range 5" connection="WorksheetConnection_GlobalNovaTech__4!$M$2:$N$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3" l="1"/>
  <c r="D3" i="23"/>
  <c r="S3" i="13"/>
  <c r="S4" i="13"/>
  <c r="S5" i="13"/>
  <c r="S6" i="13"/>
  <c r="S7" i="13"/>
  <c r="S8" i="13"/>
  <c r="S9" i="13"/>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59" i="13"/>
  <c r="S60" i="13"/>
  <c r="S61" i="13"/>
  <c r="S62" i="13"/>
  <c r="S63" i="13"/>
  <c r="S64" i="13"/>
  <c r="S65" i="13"/>
  <c r="S66" i="13"/>
  <c r="S67" i="13"/>
  <c r="S68" i="13"/>
  <c r="S69" i="13"/>
  <c r="S70" i="13"/>
  <c r="S71" i="13"/>
  <c r="S72" i="13"/>
  <c r="S73" i="13"/>
  <c r="S74" i="13"/>
  <c r="S75" i="13"/>
  <c r="S76" i="13"/>
  <c r="S77" i="13"/>
  <c r="S78" i="13"/>
  <c r="S79" i="13"/>
  <c r="S80" i="13"/>
  <c r="S81" i="13"/>
  <c r="S82" i="13"/>
  <c r="S83" i="13"/>
  <c r="S84" i="13"/>
  <c r="S85" i="13"/>
  <c r="S86" i="13"/>
  <c r="S87" i="13"/>
  <c r="S88" i="13"/>
  <c r="S89" i="13"/>
  <c r="S90" i="13"/>
  <c r="S91" i="13"/>
  <c r="S92" i="13"/>
  <c r="S93" i="13"/>
  <c r="S94" i="13"/>
  <c r="S95" i="13"/>
  <c r="S96" i="13"/>
  <c r="S97" i="13"/>
  <c r="S98" i="13"/>
  <c r="S99" i="13"/>
  <c r="S100" i="13"/>
  <c r="S101" i="13"/>
  <c r="S102" i="13"/>
  <c r="S103" i="13"/>
  <c r="S104" i="13"/>
  <c r="S105" i="13"/>
  <c r="S106" i="13"/>
  <c r="S107" i="13"/>
  <c r="S108" i="13"/>
  <c r="S109" i="13"/>
  <c r="S110" i="13"/>
  <c r="S111" i="13"/>
  <c r="S112" i="13"/>
  <c r="S113" i="13"/>
  <c r="S114" i="13"/>
  <c r="S115" i="13"/>
  <c r="S116" i="13"/>
  <c r="S117" i="13"/>
  <c r="S118" i="13"/>
  <c r="S119" i="13"/>
  <c r="S120" i="13"/>
  <c r="S121" i="13"/>
  <c r="S122" i="13"/>
  <c r="S123" i="13"/>
  <c r="S124" i="13"/>
  <c r="S125" i="13"/>
  <c r="S126" i="13"/>
  <c r="S127" i="13"/>
  <c r="S128" i="13"/>
  <c r="S129" i="13"/>
  <c r="S130" i="13"/>
  <c r="S131" i="13"/>
  <c r="S132" i="13"/>
  <c r="S133" i="13"/>
  <c r="S134" i="13"/>
  <c r="S2" i="13"/>
  <c r="R3" i="13"/>
  <c r="R4" i="13"/>
  <c r="R5" i="13"/>
  <c r="R6" i="13"/>
  <c r="R7" i="13"/>
  <c r="R8" i="13"/>
  <c r="R9" i="13"/>
  <c r="R10" i="13"/>
  <c r="R11" i="13"/>
  <c r="R12" i="13"/>
  <c r="R13" i="13"/>
  <c r="R14" i="13"/>
  <c r="R15" i="13"/>
  <c r="R16" i="13"/>
  <c r="R17" i="13"/>
  <c r="R18" i="13"/>
  <c r="R19" i="13"/>
  <c r="R20" i="13"/>
  <c r="R21" i="13"/>
  <c r="R22" i="13"/>
  <c r="R23" i="13"/>
  <c r="R24" i="13"/>
  <c r="R25" i="13"/>
  <c r="R26" i="13"/>
  <c r="R27" i="13"/>
  <c r="R28" i="13"/>
  <c r="R29" i="13"/>
  <c r="R30" i="13"/>
  <c r="R31" i="13"/>
  <c r="R32" i="13"/>
  <c r="R33" i="13"/>
  <c r="R34" i="13"/>
  <c r="R35" i="13"/>
  <c r="R36" i="13"/>
  <c r="R37" i="13"/>
  <c r="R38" i="13"/>
  <c r="R39" i="13"/>
  <c r="R40" i="13"/>
  <c r="R41" i="13"/>
  <c r="R42" i="13"/>
  <c r="R43" i="13"/>
  <c r="R44" i="13"/>
  <c r="R45" i="13"/>
  <c r="R46" i="13"/>
  <c r="R47" i="13"/>
  <c r="R48" i="13"/>
  <c r="R49" i="13"/>
  <c r="R50" i="13"/>
  <c r="R51" i="13"/>
  <c r="R52" i="13"/>
  <c r="R53" i="13"/>
  <c r="R54" i="13"/>
  <c r="R55" i="13"/>
  <c r="R56" i="13"/>
  <c r="R57" i="13"/>
  <c r="R58" i="13"/>
  <c r="R59" i="13"/>
  <c r="R60" i="13"/>
  <c r="R61" i="13"/>
  <c r="R62" i="13"/>
  <c r="R63" i="13"/>
  <c r="R64" i="13"/>
  <c r="R65" i="13"/>
  <c r="R66" i="13"/>
  <c r="R67" i="13"/>
  <c r="R68" i="13"/>
  <c r="R69" i="13"/>
  <c r="R70" i="13"/>
  <c r="R71" i="13"/>
  <c r="R72" i="13"/>
  <c r="R73" i="13"/>
  <c r="R74" i="13"/>
  <c r="R75" i="13"/>
  <c r="R76" i="13"/>
  <c r="R77" i="13"/>
  <c r="R78" i="13"/>
  <c r="R79" i="13"/>
  <c r="R80" i="13"/>
  <c r="R81" i="13"/>
  <c r="R82" i="13"/>
  <c r="R83" i="13"/>
  <c r="R84" i="13"/>
  <c r="R85" i="13"/>
  <c r="R86" i="13"/>
  <c r="R87" i="13"/>
  <c r="R88" i="13"/>
  <c r="R89" i="13"/>
  <c r="R90" i="13"/>
  <c r="R91" i="13"/>
  <c r="R92" i="13"/>
  <c r="R93" i="13"/>
  <c r="R94" i="13"/>
  <c r="R95" i="13"/>
  <c r="R96" i="13"/>
  <c r="R97" i="13"/>
  <c r="R98" i="13"/>
  <c r="R99" i="13"/>
  <c r="R100" i="13"/>
  <c r="R101" i="13"/>
  <c r="R102" i="13"/>
  <c r="R103" i="13"/>
  <c r="R104" i="13"/>
  <c r="R105" i="13"/>
  <c r="R106" i="13"/>
  <c r="R107" i="13"/>
  <c r="R108" i="13"/>
  <c r="R109" i="13"/>
  <c r="R110" i="13"/>
  <c r="R111" i="13"/>
  <c r="R112" i="13"/>
  <c r="R113" i="13"/>
  <c r="R114" i="13"/>
  <c r="R115" i="13"/>
  <c r="R116" i="13"/>
  <c r="R117" i="13"/>
  <c r="R118" i="13"/>
  <c r="R119" i="13"/>
  <c r="R120" i="13"/>
  <c r="R121" i="13"/>
  <c r="R122" i="13"/>
  <c r="R123" i="13"/>
  <c r="R124" i="13"/>
  <c r="R125" i="13"/>
  <c r="R126" i="13"/>
  <c r="R127" i="13"/>
  <c r="R128" i="13"/>
  <c r="R129" i="13"/>
  <c r="R130" i="13"/>
  <c r="R131" i="13"/>
  <c r="R132" i="13"/>
  <c r="R133" i="13"/>
  <c r="R134" i="13"/>
  <c r="R2" i="13"/>
  <c r="R135"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433DD7-A6A3-4813-A6EE-92B0E118CC80}" keepAlive="1" name="Query - GlobalNovaTech" description="Connection to the 'GlobalNovaTech' query in the workbook." type="5" refreshedVersion="8" background="1" saveData="1">
    <dbPr connection="Provider=Microsoft.Mashup.OleDb.1;Data Source=$Workbook$;Location=GlobalNovaTech;Extended Properties=&quot;&quot;" command="SELECT * FROM [GlobalNovaTech]"/>
  </connection>
  <connection id="2" xr16:uid="{FE7B66AB-0C7F-4015-A08C-11D72988A1B9}" keepAlive="1" name="Query - GlobalNovaTech (2)" description="Connection to the 'GlobalNovaTech (2)' query in the workbook." type="5" refreshedVersion="8" background="1" saveData="1">
    <dbPr connection="Provider=Microsoft.Mashup.OleDb.1;Data Source=$Workbook$;Location=&quot;GlobalNovaTech (2)&quot;;Extended Properties=&quot;&quot;" command="SELECT * FROM [GlobalNovaTech (2)]"/>
  </connection>
  <connection id="3" xr16:uid="{62E3C004-921A-4F76-9479-DF89B65DB2B9}" keepAlive="1" name="Query - GlobalNovaTech (3)" description="Connection to the 'GlobalNovaTech (3)' query in the workbook." type="5" refreshedVersion="8" background="1" saveData="1">
    <dbPr connection="Provider=Microsoft.Mashup.OleDb.1;Data Source=$Workbook$;Location=&quot;GlobalNovaTech (3)&quot;;Extended Properties=&quot;&quot;" command="SELECT * FROM [GlobalNovaTech (3)]"/>
  </connection>
  <connection id="4" xr16:uid="{05269D07-A8C5-48B2-B12F-C0D8BF34BD4A}" keepAlive="1" name="Query - GlobalNovaTech (4)" description="Connection to the 'GlobalNovaTech (4)' query in the workbook." type="5" refreshedVersion="8" background="1" saveData="1">
    <dbPr connection="Provider=Microsoft.Mashup.OleDb.1;Data Source=$Workbook$;Location=&quot;GlobalNovaTech (4)&quot;;Extended Properties=&quot;&quot;" command="SELECT * FROM [GlobalNovaTech (4)]"/>
  </connection>
  <connection id="5" xr16:uid="{C6A2820A-29FE-4784-8157-90A80859103F}" keepAlive="1" name="Query - GlobalNovaTech__4" description="Connection to the 'GlobalNovaTech__4' query in the workbook." type="5" refreshedVersion="8" background="1" saveData="1">
    <dbPr connection="Provider=Microsoft.Mashup.OleDb.1;Data Source=$Workbook$;Location=GlobalNovaTech__4;Extended Properties=&quot;&quot;" command="SELECT * FROM [GlobalNovaTech__4]"/>
  </connection>
  <connection id="6" xr16:uid="{D1D317C2-7A10-4773-AEBA-446582F6EC6D}" keepAlive="1" name="Query - GlobalNovaTech__4 (2)" description="Connection to the 'GlobalNovaTech__4 (2)' query in the workbook." type="5" refreshedVersion="8" background="1" saveData="1">
    <dbPr connection="Provider=Microsoft.Mashup.OleDb.1;Data Source=$Workbook$;Location=&quot;GlobalNovaTech__4 (2)&quot;;Extended Properties=&quot;&quot;" command="SELECT * FROM [GlobalNovaTech__4 (2)]"/>
  </connection>
  <connection id="7" xr16:uid="{B164D24F-23A6-42C3-8A1B-1EB73F8744EC}" keepAlive="1" name="Query - Table36" description="Connection to the 'Table36' query in the workbook." type="5" refreshedVersion="8" background="1" saveData="1">
    <dbPr connection="Provider=Microsoft.Mashup.OleDb.1;Data Source=$Workbook$;Location=Table36;Extended Properties=&quot;&quot;" command="SELECT * FROM [Table36]"/>
  </connection>
  <connection id="8" xr16:uid="{A5E38CD9-635E-4D71-98EE-BC08AA076CD1}" keepAlive="1" name="Query - Table36_1" description="Connection to the 'Table36_1' query in the workbook." type="5" refreshedVersion="8" background="1" saveData="1">
    <dbPr connection="Provider=Microsoft.Mashup.OleDb.1;Data Source=$Workbook$;Location=Table36_1;Extended Properties=&quot;&quot;" command="SELECT * FROM [Table36_1]"/>
  </connection>
  <connection id="9" xr16:uid="{1DF34850-C7E6-4735-B891-6ADA41C159F5}" keepAlive="1" name="Query - Table36_2" description="Connection to the 'Table36_2' query in the workbook." type="5" refreshedVersion="8" background="1" saveData="1">
    <dbPr connection="Provider=Microsoft.Mashup.OleDb.1;Data Source=$Workbook$;Location=Table36_2;Extended Properties=&quot;&quot;" command="SELECT * FROM [Table36_2]"/>
  </connection>
  <connection id="10" xr16:uid="{673A27DE-6105-4AFD-95C9-3004CD4A4E0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F88EDB44-4270-4B94-B2F9-4F5BD95DF707}" name="WorksheetConnection_GlobalNovaTech (2)!$C$1:$D$3" type="102" refreshedVersion="8" minRefreshableVersion="5">
    <extLst>
      <ext xmlns:x15="http://schemas.microsoft.com/office/spreadsheetml/2010/11/main" uri="{DE250136-89BD-433C-8126-D09CA5730AF9}">
        <x15:connection id="Range" autoDelete="1">
          <x15:rangePr sourceName="_xlcn.WorksheetConnection_GlobalNovaTech2C1D31"/>
        </x15:connection>
      </ext>
    </extLst>
  </connection>
  <connection id="12" xr16:uid="{1E03C39C-67E6-4E33-981D-EE9A251F13F4}" name="WorksheetConnection_GlobalNovaTech (2)!$E$1:$E$4" type="102" refreshedVersion="8" minRefreshableVersion="5">
    <extLst>
      <ext xmlns:x15="http://schemas.microsoft.com/office/spreadsheetml/2010/11/main" uri="{DE250136-89BD-433C-8126-D09CA5730AF9}">
        <x15:connection id="Range 1" autoDelete="1">
          <x15:rangePr sourceName="_xlcn.WorksheetConnection_GlobalNovaTech2E1E41"/>
        </x15:connection>
      </ext>
    </extLst>
  </connection>
  <connection id="13" xr16:uid="{857406F4-0A46-4330-8C6D-A53F531092B6}" name="WorksheetConnection_GlobalNovaTech.csv.xlsx!GlobalNovaTech" type="102" refreshedVersion="8" minRefreshableVersion="5">
    <extLst>
      <ext xmlns:x15="http://schemas.microsoft.com/office/spreadsheetml/2010/11/main" uri="{DE250136-89BD-433C-8126-D09CA5730AF9}">
        <x15:connection id="GlobalNovaTech">
          <x15:rangePr sourceName="_xlcn.WorksheetConnection_GlobalNovaTech.csv.xlsxGlobalNovaTech1"/>
        </x15:connection>
      </ext>
    </extLst>
  </connection>
  <connection id="14" xr16:uid="{704983F0-4504-48B9-A3FD-341CAE4B657B}" name="WorksheetConnection_GlobalNovaTech.csv.xlsx!GlobalNovaTech__4_1" type="102" refreshedVersion="8" minRefreshableVersion="5">
    <extLst>
      <ext xmlns:x15="http://schemas.microsoft.com/office/spreadsheetml/2010/11/main" uri="{DE250136-89BD-433C-8126-D09CA5730AF9}">
        <x15:connection id="GlobalNovaTech__4_1">
          <x15:rangePr sourceName="_xlcn.WorksheetConnection_GlobalNovaTech.csv.xlsxGlobalNovaTech__4_11"/>
        </x15:connection>
      </ext>
    </extLst>
  </connection>
  <connection id="15" xr16:uid="{18C24C5E-4666-4037-A86C-BCD3537BEC79}" name="WorksheetConnection_GlobalNovaTech__4!$B$1:$C$2" type="102" refreshedVersion="8" minRefreshableVersion="5">
    <extLst>
      <ext xmlns:x15="http://schemas.microsoft.com/office/spreadsheetml/2010/11/main" uri="{DE250136-89BD-433C-8126-D09CA5730AF9}">
        <x15:connection id="Range 4" autoDelete="1">
          <x15:rangePr sourceName="_xlcn.WorksheetConnection_GlobalNovaTech__4B1C21"/>
        </x15:connection>
      </ext>
    </extLst>
  </connection>
  <connection id="16" xr16:uid="{2C303D1D-73D7-4EAA-8F87-072E990F1EA6}" name="WorksheetConnection_GlobalNovaTech__4!$E$1:$F$3" type="102" refreshedVersion="8" minRefreshableVersion="5">
    <extLst>
      <ext xmlns:x15="http://schemas.microsoft.com/office/spreadsheetml/2010/11/main" uri="{DE250136-89BD-433C-8126-D09CA5730AF9}">
        <x15:connection id="Range 2" autoDelete="1">
          <x15:rangePr sourceName="_xlcn.WorksheetConnection_GlobalNovaTech__4E1F31"/>
        </x15:connection>
      </ext>
    </extLst>
  </connection>
  <connection id="17" xr16:uid="{EB9D5E91-E5AA-409B-82DD-5FD2BF162002}" name="WorksheetConnection_GlobalNovaTech__4!$M$2:$N$3" type="102" refreshedVersion="8" minRefreshableVersion="5">
    <extLst>
      <ext xmlns:x15="http://schemas.microsoft.com/office/spreadsheetml/2010/11/main" uri="{DE250136-89BD-433C-8126-D09CA5730AF9}">
        <x15:connection id="Range 5" autoDelete="1">
          <x15:rangePr sourceName="_xlcn.WorksheetConnection_GlobalNovaTech__4M2N31"/>
        </x15:connection>
      </ext>
    </extLst>
  </connection>
  <connection id="18" xr16:uid="{62F6A4C8-7B7E-49DC-8350-7BB4F49D62D4}" name="WorksheetConnection_GlobalNovaTech__4!$P$1:$P$15" type="102" refreshedVersion="8" minRefreshableVersion="5">
    <extLst>
      <ext xmlns:x15="http://schemas.microsoft.com/office/spreadsheetml/2010/11/main" uri="{DE250136-89BD-433C-8126-D09CA5730AF9}">
        <x15:connection id="Range 3" autoDelete="1">
          <x15:rangePr sourceName="_xlcn.WorksheetConnection_GlobalNovaTech__4P1P151"/>
        </x15:connection>
      </ext>
    </extLst>
  </connection>
</connections>
</file>

<file path=xl/sharedStrings.xml><?xml version="1.0" encoding="utf-8"?>
<sst xmlns="http://schemas.openxmlformats.org/spreadsheetml/2006/main" count="1416" uniqueCount="132">
  <si>
    <t>Emp ID</t>
  </si>
  <si>
    <t>Name</t>
  </si>
  <si>
    <t>Country</t>
  </si>
  <si>
    <t>Department</t>
  </si>
  <si>
    <t>Product</t>
  </si>
  <si>
    <t>Project Code</t>
  </si>
  <si>
    <t>Manager</t>
  </si>
  <si>
    <t>Date of Joining</t>
  </si>
  <si>
    <t>Last Review Date</t>
  </si>
  <si>
    <t>Monthly Salary</t>
  </si>
  <si>
    <t>Bonus %</t>
  </si>
  <si>
    <t>Hours Worked</t>
  </si>
  <si>
    <t>Monthly Sales</t>
  </si>
  <si>
    <t>Defect Rate (%)</t>
  </si>
  <si>
    <t>Performance</t>
  </si>
  <si>
    <t>Employment Status</t>
  </si>
  <si>
    <t>Ravi Kumar</t>
  </si>
  <si>
    <t>Alpha 1</t>
  </si>
  <si>
    <t>PRJ202</t>
  </si>
  <si>
    <t>Anil Verma</t>
  </si>
  <si>
    <t>Excellent</t>
  </si>
  <si>
    <t>Active</t>
  </si>
  <si>
    <t>Carlos Mendes</t>
  </si>
  <si>
    <t>Neo Light</t>
  </si>
  <si>
    <t>PRJ303</t>
  </si>
  <si>
    <t>PRJ101</t>
  </si>
  <si>
    <t>Good</t>
  </si>
  <si>
    <t>Lisa Ray</t>
  </si>
  <si>
    <t>Yuki Nakamura</t>
  </si>
  <si>
    <t>Operations</t>
  </si>
  <si>
    <t>Average</t>
  </si>
  <si>
    <t>Fatima Noor</t>
  </si>
  <si>
    <t>PRJ404</t>
  </si>
  <si>
    <t>Left</t>
  </si>
  <si>
    <t>Finance</t>
  </si>
  <si>
    <t>Sales</t>
  </si>
  <si>
    <t>PRJ505</t>
  </si>
  <si>
    <t>Poor</t>
  </si>
  <si>
    <t>Sophie Lee</t>
  </si>
  <si>
    <t>Takashi Ito</t>
  </si>
  <si>
    <t>Maria Gomez</t>
  </si>
  <si>
    <t>Smart Home</t>
  </si>
  <si>
    <t>India</t>
  </si>
  <si>
    <t>It</t>
  </si>
  <si>
    <t>9/9/2026</t>
  </si>
  <si>
    <t>Not Recorded</t>
  </si>
  <si>
    <t>Hr</t>
  </si>
  <si>
    <t>1/3/2024</t>
  </si>
  <si>
    <t>Japan</t>
  </si>
  <si>
    <t>Eco Charge</t>
  </si>
  <si>
    <t>2/3/2025</t>
  </si>
  <si>
    <t>6/22/2024</t>
  </si>
  <si>
    <t>Brazil</t>
  </si>
  <si>
    <t>6/23/2025</t>
  </si>
  <si>
    <t>1.68</t>
  </si>
  <si>
    <t>Hans Müller</t>
  </si>
  <si>
    <t>12/10/2023</t>
  </si>
  <si>
    <t>4.37</t>
  </si>
  <si>
    <t>Germany</t>
  </si>
  <si>
    <t>3/28/2023</t>
  </si>
  <si>
    <t>6/28/2022</t>
  </si>
  <si>
    <t>Usa</t>
  </si>
  <si>
    <t>4/17/2022</t>
  </si>
  <si>
    <t>6/5/2024</t>
  </si>
  <si>
    <t>Gadget X</t>
  </si>
  <si>
    <t>6/16/2023</t>
  </si>
  <si>
    <t>3/15/2022</t>
  </si>
  <si>
    <t>12/10/2022</t>
  </si>
  <si>
    <t>7/17/2022</t>
  </si>
  <si>
    <t>2/19/2023</t>
  </si>
  <si>
    <t>9/3/2021</t>
  </si>
  <si>
    <t>8/5/2022</t>
  </si>
  <si>
    <t xml:space="preserve">Not Reviewed </t>
  </si>
  <si>
    <t>4/5/2021</t>
  </si>
  <si>
    <t>9/6/2024</t>
  </si>
  <si>
    <t>4.32</t>
  </si>
  <si>
    <t>3/16/2023</t>
  </si>
  <si>
    <t>4.04</t>
  </si>
  <si>
    <t>7/5/2022</t>
  </si>
  <si>
    <t>8/30/2022</t>
  </si>
  <si>
    <t>3/3/2025</t>
  </si>
  <si>
    <t>4/29/2023</t>
  </si>
  <si>
    <t>1.43</t>
  </si>
  <si>
    <t>1/27/2022</t>
  </si>
  <si>
    <t>2.0099999999999998</t>
  </si>
  <si>
    <t>7/8/2023</t>
  </si>
  <si>
    <t>6/7/2022</t>
  </si>
  <si>
    <t>3/10/2023</t>
  </si>
  <si>
    <t>2/25/2023</t>
  </si>
  <si>
    <t>2/2/2023</t>
  </si>
  <si>
    <t>2.3199999999999998</t>
  </si>
  <si>
    <t>5/4/2024</t>
  </si>
  <si>
    <t>5/9/2021</t>
  </si>
  <si>
    <t>10/26/2021</t>
  </si>
  <si>
    <t>3/3/2024</t>
  </si>
  <si>
    <t>5/2/2026</t>
  </si>
  <si>
    <t>5/14/2025</t>
  </si>
  <si>
    <t>9/27/2023</t>
  </si>
  <si>
    <t>8/17/2021</t>
  </si>
  <si>
    <t>1/18/2027</t>
  </si>
  <si>
    <t>4/4/2026</t>
  </si>
  <si>
    <t>12/9/2023</t>
  </si>
  <si>
    <t>1.85</t>
  </si>
  <si>
    <t>12/3/2025</t>
  </si>
  <si>
    <t>3/21/2023</t>
  </si>
  <si>
    <t>1/1/2025</t>
  </si>
  <si>
    <t>12/10/2025</t>
  </si>
  <si>
    <t>Grand Total</t>
  </si>
  <si>
    <t>Average of Monthly Salary</t>
  </si>
  <si>
    <t xml:space="preserve">Neo Light </t>
  </si>
  <si>
    <t>Total of Monthly Sales</t>
  </si>
  <si>
    <t>Count of Employees</t>
  </si>
  <si>
    <t>Base</t>
  </si>
  <si>
    <t>0</t>
  </si>
  <si>
    <t>Adjusted Salary</t>
  </si>
  <si>
    <t>$R$135</t>
  </si>
  <si>
    <t>Hike</t>
  </si>
  <si>
    <t>Cut</t>
  </si>
  <si>
    <t>Scenario Summary</t>
  </si>
  <si>
    <t>Changing Cells:</t>
  </si>
  <si>
    <t>Current Values:</t>
  </si>
  <si>
    <t>Result Cells:</t>
  </si>
  <si>
    <t>Notes:  Current Values column represents values of changing cells at</t>
  </si>
  <si>
    <t>time Scenario Summary Report was created.  Changing cells for each</t>
  </si>
  <si>
    <t>scenario are highlighted in gray.</t>
  </si>
  <si>
    <t>Scenarioo</t>
  </si>
  <si>
    <t>Cut case</t>
  </si>
  <si>
    <t>Created by preetika sharma on 7/17/2025
Modified by preetika sharma on 7/17/2025</t>
  </si>
  <si>
    <t>Bonus</t>
  </si>
  <si>
    <t>Bonus%</t>
  </si>
  <si>
    <t>Goal Seek(Bonus)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</si>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</sst>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indexed="9"/>
      <name val="Calibri"/>
      <family val="2"/>
      <scheme val="minor"/>
    </font>
    <font>
      <b/>
      <sz val="11"/>
      <color indexed="8"/>
      <name val="Calibri"/>
      <family val="2"/>
      <scheme val="minor"/>
    </font>
    <font>
      <b/>
      <sz val="11"/>
      <color indexed="18"/>
      <name val="Calibri"/>
      <family val="2"/>
      <scheme val="minor"/>
    </font>
    <font>
      <sz val="10"/>
      <color indexed="9"/>
      <name val="Calibri"/>
      <family val="2"/>
      <scheme val="minor"/>
    </font>
    <font>
      <sz val="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0" borderId="11" xfId="0" applyBorder="1"/>
    <xf numFmtId="0" fontId="18" fillId="33" borderId="12" xfId="0" applyFont="1" applyFill="1" applyBorder="1" applyAlignment="1">
      <alignment horizontal="left"/>
    </xf>
    <xf numFmtId="0" fontId="18" fillId="33" borderId="10" xfId="0" applyFont="1" applyFill="1" applyBorder="1" applyAlignment="1">
      <alignment horizontal="left"/>
    </xf>
    <xf numFmtId="0" fontId="0" fillId="0" borderId="13" xfId="0" applyBorder="1"/>
    <xf numFmtId="0" fontId="19" fillId="34" borderId="0" xfId="0" applyFont="1" applyFill="1" applyAlignment="1">
      <alignment horizontal="left"/>
    </xf>
    <xf numFmtId="0" fontId="20" fillId="34" borderId="13" xfId="0" applyFont="1" applyFill="1" applyBorder="1" applyAlignment="1">
      <alignment horizontal="left"/>
    </xf>
    <xf numFmtId="0" fontId="19" fillId="34" borderId="11" xfId="0" applyFont="1" applyFill="1" applyBorder="1" applyAlignment="1">
      <alignment horizontal="left"/>
    </xf>
    <xf numFmtId="0" fontId="21" fillId="33" borderId="10" xfId="0" applyFont="1" applyFill="1" applyBorder="1" applyAlignment="1">
      <alignment horizontal="right"/>
    </xf>
    <xf numFmtId="0" fontId="21" fillId="33" borderId="12" xfId="0" applyFont="1" applyFill="1" applyBorder="1" applyAlignment="1">
      <alignment horizontal="right"/>
    </xf>
    <xf numFmtId="0" fontId="0" fillId="35" borderId="0" xfId="0" applyFill="1"/>
    <xf numFmtId="0" fontId="22" fillId="0" borderId="0" xfId="0"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ont>
        <color rgb="FFFF0000"/>
      </font>
    </dxf>
    <dxf>
      <font>
        <color rgb="FFFF0000"/>
      </font>
    </dxf>
    <dxf>
      <font>
        <color rgb="FFFF000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4.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Average Salary By Department</a:t>
            </a:r>
          </a:p>
        </c:rich>
      </c:tx>
      <c:layout>
        <c:manualLayout>
          <c:xMode val="edge"/>
          <c:yMode val="edge"/>
          <c:x val="0.30712369952914836"/>
          <c:y val="6.9444444444444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061170970113176"/>
          <c:y val="2.7777777777777776E-2"/>
          <c:w val="0.57160170603674543"/>
          <c:h val="0.72334900845727612"/>
        </c:manualLayout>
      </c:layout>
      <c:bar3DChart>
        <c:barDir val="col"/>
        <c:grouping val="standard"/>
        <c:varyColors val="0"/>
        <c:ser>
          <c:idx val="0"/>
          <c:order val="0"/>
          <c:tx>
            <c:v>Brazil</c:v>
          </c:tx>
          <c:spPr>
            <a:solidFill>
              <a:schemeClr val="accent1"/>
            </a:solidFill>
            <a:ln>
              <a:noFill/>
            </a:ln>
            <a:effectLst/>
            <a:sp3d/>
          </c:spPr>
          <c:invertIfNegative val="0"/>
          <c:cat>
            <c:strLit>
              <c:ptCount val="5"/>
              <c:pt idx="0">
                <c:v>Finance</c:v>
              </c:pt>
              <c:pt idx="1">
                <c:v>Hr</c:v>
              </c:pt>
              <c:pt idx="2">
                <c:v>It</c:v>
              </c:pt>
              <c:pt idx="3">
                <c:v>Operations</c:v>
              </c:pt>
              <c:pt idx="4">
                <c:v>Sales</c:v>
              </c:pt>
            </c:strLit>
          </c:cat>
          <c:val>
            <c:numLit>
              <c:formatCode>General</c:formatCode>
              <c:ptCount val="5"/>
              <c:pt idx="0">
                <c:v>97903</c:v>
              </c:pt>
              <c:pt idx="1">
                <c:v>116386.75</c:v>
              </c:pt>
              <c:pt idx="2">
                <c:v>112561</c:v>
              </c:pt>
              <c:pt idx="3">
                <c:v>139700</c:v>
              </c:pt>
              <c:pt idx="4">
                <c:v>112179.5</c:v>
              </c:pt>
            </c:numLit>
          </c:val>
          <c:extLst>
            <c:ext xmlns:c16="http://schemas.microsoft.com/office/drawing/2014/chart" uri="{C3380CC4-5D6E-409C-BE32-E72D297353CC}">
              <c16:uniqueId val="{00000000-E937-42E5-A0E7-D5A349BF66DD}"/>
            </c:ext>
          </c:extLst>
        </c:ser>
        <c:ser>
          <c:idx val="1"/>
          <c:order val="1"/>
          <c:tx>
            <c:v>Germany</c:v>
          </c:tx>
          <c:spPr>
            <a:solidFill>
              <a:schemeClr val="accent2"/>
            </a:solidFill>
            <a:ln>
              <a:noFill/>
            </a:ln>
            <a:effectLst/>
            <a:sp3d/>
          </c:spPr>
          <c:invertIfNegative val="0"/>
          <c:cat>
            <c:strLit>
              <c:ptCount val="5"/>
              <c:pt idx="0">
                <c:v>Finance</c:v>
              </c:pt>
              <c:pt idx="1">
                <c:v>Hr</c:v>
              </c:pt>
              <c:pt idx="2">
                <c:v>It</c:v>
              </c:pt>
              <c:pt idx="3">
                <c:v>Operations</c:v>
              </c:pt>
              <c:pt idx="4">
                <c:v>Sales</c:v>
              </c:pt>
            </c:strLit>
          </c:cat>
          <c:val>
            <c:numLit>
              <c:formatCode>General</c:formatCode>
              <c:ptCount val="5"/>
              <c:pt idx="0">
                <c:v>82292.666666666672</c:v>
              </c:pt>
              <c:pt idx="1">
                <c:v>119246.5</c:v>
              </c:pt>
              <c:pt idx="2">
                <c:v>114885</c:v>
              </c:pt>
              <c:pt idx="3">
                <c:v>162416</c:v>
              </c:pt>
              <c:pt idx="4">
                <c:v>158869</c:v>
              </c:pt>
            </c:numLit>
          </c:val>
          <c:extLst>
            <c:ext xmlns:c16="http://schemas.microsoft.com/office/drawing/2014/chart" uri="{C3380CC4-5D6E-409C-BE32-E72D297353CC}">
              <c16:uniqueId val="{00000001-E937-42E5-A0E7-D5A349BF66DD}"/>
            </c:ext>
          </c:extLst>
        </c:ser>
        <c:ser>
          <c:idx val="2"/>
          <c:order val="2"/>
          <c:tx>
            <c:v>India</c:v>
          </c:tx>
          <c:spPr>
            <a:solidFill>
              <a:schemeClr val="accent3"/>
            </a:solidFill>
            <a:ln>
              <a:noFill/>
            </a:ln>
            <a:effectLst/>
            <a:sp3d/>
          </c:spPr>
          <c:invertIfNegative val="0"/>
          <c:cat>
            <c:strLit>
              <c:ptCount val="5"/>
              <c:pt idx="0">
                <c:v>Finance</c:v>
              </c:pt>
              <c:pt idx="1">
                <c:v>Hr</c:v>
              </c:pt>
              <c:pt idx="2">
                <c:v>It</c:v>
              </c:pt>
              <c:pt idx="3">
                <c:v>Operations</c:v>
              </c:pt>
              <c:pt idx="4">
                <c:v>Sales</c:v>
              </c:pt>
            </c:strLit>
          </c:cat>
          <c:val>
            <c:numLit>
              <c:formatCode>General</c:formatCode>
              <c:ptCount val="5"/>
              <c:pt idx="0">
                <c:v>136422</c:v>
              </c:pt>
              <c:pt idx="1">
                <c:v>75725</c:v>
              </c:pt>
              <c:pt idx="2">
                <c:v>130266.75</c:v>
              </c:pt>
              <c:pt idx="3">
                <c:v>136893.33333333334</c:v>
              </c:pt>
              <c:pt idx="4">
                <c:v>124548.5</c:v>
              </c:pt>
            </c:numLit>
          </c:val>
          <c:extLst>
            <c:ext xmlns:c16="http://schemas.microsoft.com/office/drawing/2014/chart" uri="{C3380CC4-5D6E-409C-BE32-E72D297353CC}">
              <c16:uniqueId val="{00000002-E937-42E5-A0E7-D5A349BF66DD}"/>
            </c:ext>
          </c:extLst>
        </c:ser>
        <c:ser>
          <c:idx val="3"/>
          <c:order val="3"/>
          <c:tx>
            <c:v>Japan</c:v>
          </c:tx>
          <c:spPr>
            <a:solidFill>
              <a:schemeClr val="accent4"/>
            </a:solidFill>
            <a:ln>
              <a:noFill/>
            </a:ln>
            <a:effectLst/>
            <a:sp3d/>
          </c:spPr>
          <c:invertIfNegative val="0"/>
          <c:cat>
            <c:strLit>
              <c:ptCount val="5"/>
              <c:pt idx="0">
                <c:v>Finance</c:v>
              </c:pt>
              <c:pt idx="1">
                <c:v>Hr</c:v>
              </c:pt>
              <c:pt idx="2">
                <c:v>It</c:v>
              </c:pt>
              <c:pt idx="3">
                <c:v>Operations</c:v>
              </c:pt>
              <c:pt idx="4">
                <c:v>Sales</c:v>
              </c:pt>
            </c:strLit>
          </c:cat>
          <c:val>
            <c:numLit>
              <c:formatCode>General</c:formatCode>
              <c:ptCount val="5"/>
              <c:pt idx="0">
                <c:v>128015</c:v>
              </c:pt>
              <c:pt idx="1">
                <c:v>94430.666666666672</c:v>
              </c:pt>
              <c:pt idx="2">
                <c:v>50731</c:v>
              </c:pt>
              <c:pt idx="3">
                <c:v>0</c:v>
              </c:pt>
              <c:pt idx="4">
                <c:v>0</c:v>
              </c:pt>
            </c:numLit>
          </c:val>
          <c:extLst>
            <c:ext xmlns:c16="http://schemas.microsoft.com/office/drawing/2014/chart" uri="{C3380CC4-5D6E-409C-BE32-E72D297353CC}">
              <c16:uniqueId val="{00000003-E937-42E5-A0E7-D5A349BF66DD}"/>
            </c:ext>
          </c:extLst>
        </c:ser>
        <c:ser>
          <c:idx val="4"/>
          <c:order val="4"/>
          <c:tx>
            <c:v>Usa</c:v>
          </c:tx>
          <c:spPr>
            <a:solidFill>
              <a:schemeClr val="accent5"/>
            </a:solidFill>
            <a:ln>
              <a:noFill/>
            </a:ln>
            <a:effectLst/>
            <a:sp3d/>
          </c:spPr>
          <c:invertIfNegative val="0"/>
          <c:cat>
            <c:strLit>
              <c:ptCount val="5"/>
              <c:pt idx="0">
                <c:v>Finance</c:v>
              </c:pt>
              <c:pt idx="1">
                <c:v>Hr</c:v>
              </c:pt>
              <c:pt idx="2">
                <c:v>It</c:v>
              </c:pt>
              <c:pt idx="3">
                <c:v>Operations</c:v>
              </c:pt>
              <c:pt idx="4">
                <c:v>Sales</c:v>
              </c:pt>
            </c:strLit>
          </c:cat>
          <c:val>
            <c:numLit>
              <c:formatCode>General</c:formatCode>
              <c:ptCount val="5"/>
              <c:pt idx="0">
                <c:v>121619</c:v>
              </c:pt>
              <c:pt idx="1">
                <c:v>0</c:v>
              </c:pt>
              <c:pt idx="2">
                <c:v>124884</c:v>
              </c:pt>
              <c:pt idx="3">
                <c:v>105000.5</c:v>
              </c:pt>
              <c:pt idx="4">
                <c:v>101939.5</c:v>
              </c:pt>
            </c:numLit>
          </c:val>
          <c:extLst>
            <c:ext xmlns:c16="http://schemas.microsoft.com/office/drawing/2014/chart" uri="{C3380CC4-5D6E-409C-BE32-E72D297353CC}">
              <c16:uniqueId val="{00000004-E937-42E5-A0E7-D5A349BF66DD}"/>
            </c:ext>
          </c:extLst>
        </c:ser>
        <c:dLbls>
          <c:showLegendKey val="0"/>
          <c:showVal val="0"/>
          <c:showCatName val="0"/>
          <c:showSerName val="0"/>
          <c:showPercent val="0"/>
          <c:showBubbleSize val="0"/>
        </c:dLbls>
        <c:gapWidth val="150"/>
        <c:shape val="box"/>
        <c:axId val="1970761744"/>
        <c:axId val="1970747824"/>
        <c:axId val="2001283696"/>
      </c:bar3DChart>
      <c:catAx>
        <c:axId val="1970761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747824"/>
        <c:crosses val="autoZero"/>
        <c:auto val="1"/>
        <c:lblAlgn val="ctr"/>
        <c:lblOffset val="100"/>
        <c:noMultiLvlLbl val="0"/>
      </c:catAx>
      <c:valAx>
        <c:axId val="197074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761744"/>
        <c:crosses val="autoZero"/>
        <c:crossBetween val="between"/>
      </c:valAx>
      <c:serAx>
        <c:axId val="200128369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74782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Brazil</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899-4326-946F-36D956DA308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899-4326-946F-36D956DA308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899-4326-946F-36D956DA308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899-4326-946F-36D956DA308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899-4326-946F-36D956DA3085}"/>
              </c:ext>
            </c:extLst>
          </c:dPt>
          <c:cat>
            <c:strLit>
              <c:ptCount val="5"/>
              <c:pt idx="0">
                <c:v>Carlos Mendes</c:v>
              </c:pt>
              <c:pt idx="1">
                <c:v>Fatima Noor</c:v>
              </c:pt>
              <c:pt idx="2">
                <c:v>Ravi Kumar</c:v>
              </c:pt>
              <c:pt idx="3">
                <c:v>Sophie Lee</c:v>
              </c:pt>
              <c:pt idx="4">
                <c:v>Yuki Nakamura</c:v>
              </c:pt>
            </c:strLit>
          </c:cat>
          <c:val>
            <c:numLit>
              <c:formatCode>General</c:formatCode>
              <c:ptCount val="5"/>
              <c:pt idx="0">
                <c:v>4</c:v>
              </c:pt>
              <c:pt idx="1">
                <c:v>6</c:v>
              </c:pt>
              <c:pt idx="2">
                <c:v>7</c:v>
              </c:pt>
              <c:pt idx="3">
                <c:v>12</c:v>
              </c:pt>
              <c:pt idx="4">
                <c:v>5</c:v>
              </c:pt>
            </c:numLit>
          </c:val>
          <c:extLst>
            <c:ext xmlns:c16="http://schemas.microsoft.com/office/drawing/2014/chart" uri="{C3380CC4-5D6E-409C-BE32-E72D297353CC}">
              <c16:uniqueId val="{0000000A-4899-4326-946F-36D956DA3085}"/>
            </c:ext>
          </c:extLst>
        </c:ser>
        <c:ser>
          <c:idx val="1"/>
          <c:order val="1"/>
          <c:tx>
            <c:v>Series2</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C-4899-4326-946F-36D956DA308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E-4899-4326-946F-36D956DA308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0-4899-4326-946F-36D956DA308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2-4899-4326-946F-36D956DA308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4-4899-4326-946F-36D956DA3085}"/>
              </c:ext>
            </c:extLst>
          </c:dPt>
          <c:cat>
            <c:strLit>
              <c:ptCount val="5"/>
              <c:pt idx="0">
                <c:v>Carlos Mendes</c:v>
              </c:pt>
              <c:pt idx="1">
                <c:v>Fatima Noor</c:v>
              </c:pt>
              <c:pt idx="2">
                <c:v>Ravi Kumar</c:v>
              </c:pt>
              <c:pt idx="3">
                <c:v>Sophie Lee</c:v>
              </c:pt>
              <c:pt idx="4">
                <c:v>Yuki Nakamura</c:v>
              </c:pt>
            </c:strLit>
          </c:cat>
          <c:val>
            <c:numLit>
              <c:formatCode>General</c:formatCode>
              <c:ptCount val="5"/>
              <c:pt idx="0">
                <c:v>0</c:v>
              </c:pt>
              <c:pt idx="1">
                <c:v>7</c:v>
              </c:pt>
              <c:pt idx="2">
                <c:v>6</c:v>
              </c:pt>
              <c:pt idx="3">
                <c:v>9</c:v>
              </c:pt>
              <c:pt idx="4">
                <c:v>6</c:v>
              </c:pt>
            </c:numLit>
          </c:val>
          <c:extLst>
            <c:ext xmlns:c16="http://schemas.microsoft.com/office/drawing/2014/chart" uri="{C3380CC4-5D6E-409C-BE32-E72D297353CC}">
              <c16:uniqueId val="{00000015-4899-4326-946F-36D956DA3085}"/>
            </c:ext>
          </c:extLst>
        </c:ser>
        <c:ser>
          <c:idx val="2"/>
          <c:order val="2"/>
          <c:tx>
            <c:v>Series3</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7-4899-4326-946F-36D956DA308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9-4899-4326-946F-36D956DA308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B-4899-4326-946F-36D956DA308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D-4899-4326-946F-36D956DA308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F-4899-4326-946F-36D956DA3085}"/>
              </c:ext>
            </c:extLst>
          </c:dPt>
          <c:cat>
            <c:strLit>
              <c:ptCount val="5"/>
              <c:pt idx="0">
                <c:v>Carlos Mendes</c:v>
              </c:pt>
              <c:pt idx="1">
                <c:v>Fatima Noor</c:v>
              </c:pt>
              <c:pt idx="2">
                <c:v>Ravi Kumar</c:v>
              </c:pt>
              <c:pt idx="3">
                <c:v>Sophie Lee</c:v>
              </c:pt>
              <c:pt idx="4">
                <c:v>Yuki Nakamura</c:v>
              </c:pt>
            </c:strLit>
          </c:cat>
          <c:val>
            <c:numLit>
              <c:formatCode>General</c:formatCode>
              <c:ptCount val="5"/>
              <c:pt idx="0">
                <c:v>5</c:v>
              </c:pt>
              <c:pt idx="1">
                <c:v>9</c:v>
              </c:pt>
              <c:pt idx="2">
                <c:v>6</c:v>
              </c:pt>
              <c:pt idx="3">
                <c:v>15</c:v>
              </c:pt>
              <c:pt idx="4">
                <c:v>6</c:v>
              </c:pt>
            </c:numLit>
          </c:val>
          <c:extLst>
            <c:ext xmlns:c16="http://schemas.microsoft.com/office/drawing/2014/chart" uri="{C3380CC4-5D6E-409C-BE32-E72D297353CC}">
              <c16:uniqueId val="{00000020-4899-4326-946F-36D956DA3085}"/>
            </c:ext>
          </c:extLst>
        </c:ser>
        <c:ser>
          <c:idx val="3"/>
          <c:order val="3"/>
          <c:tx>
            <c:v>Series4</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2-4899-4326-946F-36D956DA308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4-4899-4326-946F-36D956DA308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6-4899-4326-946F-36D956DA308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8-4899-4326-946F-36D956DA308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A-4899-4326-946F-36D956DA3085}"/>
              </c:ext>
            </c:extLst>
          </c:dPt>
          <c:cat>
            <c:strLit>
              <c:ptCount val="5"/>
              <c:pt idx="0">
                <c:v>Carlos Mendes</c:v>
              </c:pt>
              <c:pt idx="1">
                <c:v>Fatima Noor</c:v>
              </c:pt>
              <c:pt idx="2">
                <c:v>Ravi Kumar</c:v>
              </c:pt>
              <c:pt idx="3">
                <c:v>Sophie Lee</c:v>
              </c:pt>
              <c:pt idx="4">
                <c:v>Yuki Nakamura</c:v>
              </c:pt>
            </c:strLit>
          </c:cat>
          <c:val>
            <c:numLit>
              <c:formatCode>General</c:formatCode>
              <c:ptCount val="5"/>
              <c:pt idx="0">
                <c:v>6</c:v>
              </c:pt>
              <c:pt idx="1">
                <c:v>0</c:v>
              </c:pt>
              <c:pt idx="2">
                <c:v>4</c:v>
              </c:pt>
              <c:pt idx="3">
                <c:v>0</c:v>
              </c:pt>
              <c:pt idx="4">
                <c:v>6</c:v>
              </c:pt>
            </c:numLit>
          </c:val>
          <c:extLst>
            <c:ext xmlns:c16="http://schemas.microsoft.com/office/drawing/2014/chart" uri="{C3380CC4-5D6E-409C-BE32-E72D297353CC}">
              <c16:uniqueId val="{0000002B-4899-4326-946F-36D956DA3085}"/>
            </c:ext>
          </c:extLst>
        </c:ser>
        <c:ser>
          <c:idx val="4"/>
          <c:order val="4"/>
          <c:tx>
            <c:v>Series5</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D-4899-4326-946F-36D956DA308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F-4899-4326-946F-36D956DA308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1-4899-4326-946F-36D956DA308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3-4899-4326-946F-36D956DA308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5-4899-4326-946F-36D956DA3085}"/>
              </c:ext>
            </c:extLst>
          </c:dPt>
          <c:cat>
            <c:strLit>
              <c:ptCount val="5"/>
              <c:pt idx="0">
                <c:v>Carlos Mendes</c:v>
              </c:pt>
              <c:pt idx="1">
                <c:v>Fatima Noor</c:v>
              </c:pt>
              <c:pt idx="2">
                <c:v>Ravi Kumar</c:v>
              </c:pt>
              <c:pt idx="3">
                <c:v>Sophie Lee</c:v>
              </c:pt>
              <c:pt idx="4">
                <c:v>Yuki Nakamura</c:v>
              </c:pt>
            </c:strLit>
          </c:cat>
          <c:val>
            <c:numLit>
              <c:formatCode>General</c:formatCode>
              <c:ptCount val="5"/>
              <c:pt idx="0">
                <c:v>0</c:v>
              </c:pt>
              <c:pt idx="1">
                <c:v>7</c:v>
              </c:pt>
              <c:pt idx="2">
                <c:v>3</c:v>
              </c:pt>
              <c:pt idx="3">
                <c:v>1</c:v>
              </c:pt>
              <c:pt idx="4">
                <c:v>3</c:v>
              </c:pt>
            </c:numLit>
          </c:val>
          <c:extLst>
            <c:ext xmlns:c16="http://schemas.microsoft.com/office/drawing/2014/chart" uri="{C3380CC4-5D6E-409C-BE32-E72D297353CC}">
              <c16:uniqueId val="{00000036-4899-4326-946F-36D956DA308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Hours Worked</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
              <c:pt idx="0">
                <c:v>Alpha 1</c:v>
              </c:pt>
              <c:pt idx="1">
                <c:v>Eco Charge</c:v>
              </c:pt>
              <c:pt idx="2">
                <c:v>Gadget X</c:v>
              </c:pt>
              <c:pt idx="3">
                <c:v>Neo Light</c:v>
              </c:pt>
              <c:pt idx="4">
                <c:v>Smart Home</c:v>
              </c:pt>
            </c:strLit>
          </c:cat>
          <c:val>
            <c:numLit>
              <c:formatCode>General</c:formatCode>
              <c:ptCount val="5"/>
              <c:pt idx="0">
                <c:v>4294</c:v>
              </c:pt>
              <c:pt idx="1">
                <c:v>4933</c:v>
              </c:pt>
              <c:pt idx="2">
                <c:v>4668</c:v>
              </c:pt>
              <c:pt idx="3">
                <c:v>8721</c:v>
              </c:pt>
              <c:pt idx="4">
                <c:v>525</c:v>
              </c:pt>
            </c:numLit>
          </c:val>
          <c:smooth val="0"/>
          <c:extLst>
            <c:ext xmlns:c16="http://schemas.microsoft.com/office/drawing/2014/chart" uri="{C3380CC4-5D6E-409C-BE32-E72D297353CC}">
              <c16:uniqueId val="{00000000-DF3B-4046-84BC-84085D47A183}"/>
            </c:ext>
          </c:extLst>
        </c:ser>
        <c:ser>
          <c:idx val="1"/>
          <c:order val="1"/>
          <c:tx>
            <c:v>Sum of Monthly Sales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5"/>
              <c:pt idx="0">
                <c:v>Alpha 1</c:v>
              </c:pt>
              <c:pt idx="1">
                <c:v>Eco Charge</c:v>
              </c:pt>
              <c:pt idx="2">
                <c:v>Gadget X</c:v>
              </c:pt>
              <c:pt idx="3">
                <c:v>Neo Light</c:v>
              </c:pt>
              <c:pt idx="4">
                <c:v>Smart Home</c:v>
              </c:pt>
            </c:strLit>
          </c:cat>
          <c:val>
            <c:numLit>
              <c:formatCode>General</c:formatCode>
              <c:ptCount val="5"/>
              <c:pt idx="0">
                <c:v>4603793</c:v>
              </c:pt>
              <c:pt idx="1">
                <c:v>4885971</c:v>
              </c:pt>
              <c:pt idx="2">
                <c:v>6107583</c:v>
              </c:pt>
              <c:pt idx="3">
                <c:v>12467181</c:v>
              </c:pt>
              <c:pt idx="4">
                <c:v>860747</c:v>
              </c:pt>
            </c:numLit>
          </c:val>
          <c:smooth val="0"/>
          <c:extLst>
            <c:ext xmlns:c16="http://schemas.microsoft.com/office/drawing/2014/chart" uri="{C3380CC4-5D6E-409C-BE32-E72D297353CC}">
              <c16:uniqueId val="{00000001-DF3B-4046-84BC-84085D47A183}"/>
            </c:ext>
          </c:extLst>
        </c:ser>
        <c:dLbls>
          <c:showLegendKey val="0"/>
          <c:showVal val="0"/>
          <c:showCatName val="0"/>
          <c:showSerName val="0"/>
          <c:showPercent val="0"/>
          <c:showBubbleSize val="0"/>
        </c:dLbls>
        <c:marker val="1"/>
        <c:smooth val="0"/>
        <c:axId val="1970803504"/>
        <c:axId val="1970800624"/>
      </c:lineChart>
      <c:catAx>
        <c:axId val="197080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800624"/>
        <c:crosses val="autoZero"/>
        <c:auto val="1"/>
        <c:lblAlgn val="ctr"/>
        <c:lblOffset val="100"/>
        <c:noMultiLvlLbl val="0"/>
      </c:catAx>
      <c:valAx>
        <c:axId val="197080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80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254000</xdr:colOff>
      <xdr:row>13</xdr:row>
      <xdr:rowOff>19050</xdr:rowOff>
    </xdr:from>
    <xdr:to>
      <xdr:col>10</xdr:col>
      <xdr:colOff>254000</xdr:colOff>
      <xdr:row>22</xdr:row>
      <xdr:rowOff>76199</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8B25BAD8-27C4-5361-AEE9-E0D92FCA57E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915150" y="2413000"/>
              <a:ext cx="18288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234950</xdr:colOff>
      <xdr:row>2</xdr:row>
      <xdr:rowOff>1</xdr:rowOff>
    </xdr:from>
    <xdr:to>
      <xdr:col>10</xdr:col>
      <xdr:colOff>234950</xdr:colOff>
      <xdr:row>11</xdr:row>
      <xdr:rowOff>44451</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7E1F4DF4-172F-4A92-68CA-18D1A6DFDF7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896100" y="368301"/>
              <a:ext cx="18288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0</xdr:row>
      <xdr:rowOff>107950</xdr:rowOff>
    </xdr:from>
    <xdr:to>
      <xdr:col>12</xdr:col>
      <xdr:colOff>450850</xdr:colOff>
      <xdr:row>15</xdr:row>
      <xdr:rowOff>88900</xdr:rowOff>
    </xdr:to>
    <xdr:graphicFrame macro="">
      <xdr:nvGraphicFramePr>
        <xdr:cNvPr id="4" name="Chart 3">
          <a:extLst>
            <a:ext uri="{FF2B5EF4-FFF2-40B4-BE49-F238E27FC236}">
              <a16:creationId xmlns:a16="http://schemas.microsoft.com/office/drawing/2014/main" id="{A7724541-9212-4C2F-44CE-8DE90D0BD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0</xdr:row>
      <xdr:rowOff>82550</xdr:rowOff>
    </xdr:from>
    <xdr:to>
      <xdr:col>5</xdr:col>
      <xdr:colOff>222250</xdr:colOff>
      <xdr:row>15</xdr:row>
      <xdr:rowOff>63500</xdr:rowOff>
    </xdr:to>
    <xdr:graphicFrame macro="">
      <xdr:nvGraphicFramePr>
        <xdr:cNvPr id="6" name="Chart 5">
          <a:extLst>
            <a:ext uri="{FF2B5EF4-FFF2-40B4-BE49-F238E27FC236}">
              <a16:creationId xmlns:a16="http://schemas.microsoft.com/office/drawing/2014/main" id="{8F5384DC-28E3-4065-AC7E-9D70F56E4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203200</xdr:colOff>
      <xdr:row>16</xdr:row>
      <xdr:rowOff>50800</xdr:rowOff>
    </xdr:from>
    <xdr:to>
      <xdr:col>5</xdr:col>
      <xdr:colOff>425450</xdr:colOff>
      <xdr:row>30</xdr:row>
      <xdr:rowOff>19050</xdr:rowOff>
    </xdr:to>
    <xdr:graphicFrame macro="">
      <xdr:nvGraphicFramePr>
        <xdr:cNvPr id="7" name="Chart 6">
          <a:extLst>
            <a:ext uri="{FF2B5EF4-FFF2-40B4-BE49-F238E27FC236}">
              <a16:creationId xmlns:a16="http://schemas.microsoft.com/office/drawing/2014/main" id="{EC01D59E-E63B-4A9A-99FD-92BBEC0A6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lobalNovaTech%20(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obalNovaTech (2)"/>
    </sheet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ika sharma" refreshedDate="45847.998896296296" backgroundQuery="1" createdVersion="8" refreshedVersion="8" minRefreshableVersion="3" recordCount="0" supportSubquery="1" supportAdvancedDrill="1" xr:uid="{40A575E0-7E1E-4D72-99E9-74934AC6D33E}">
  <cacheSource type="external" connectionId="10"/>
  <cacheFields count="5">
    <cacheField name="[Measures].[Count of Name]" caption="Count of Name" numFmtId="0" hierarchy="55" level="32767"/>
    <cacheField name="[GlobalNovaTech].[Project Code].[Project Code]" caption="Project Code" numFmtId="0" hierarchy="5" level="1">
      <sharedItems count="5">
        <s v="PRJ101"/>
        <s v="PRJ202"/>
        <s v="PRJ303"/>
        <s v="PRJ404"/>
        <s v="PRJ505"/>
      </sharedItems>
    </cacheField>
    <cacheField name="[GlobalNovaTech].[Employment Status].[Employment Status]" caption="Employment Status" numFmtId="0" hierarchy="15" level="1">
      <sharedItems count="2">
        <s v="Active"/>
        <s v="Left"/>
      </sharedItems>
    </cacheField>
    <cacheField name="[GlobalNovaTech].[Department].[Department]" caption="Department" numFmtId="0" hierarchy="3" level="1">
      <sharedItems containsSemiMixedTypes="0" containsNonDate="0" containsString="0"/>
    </cacheField>
    <cacheField name="[GlobalNovaTech].[Name].[Name]" caption="Name" numFmtId="0" hierarchy="1" level="1">
      <sharedItems containsSemiMixedTypes="0" containsNonDate="0" containsString="0"/>
    </cacheField>
  </cacheFields>
  <cacheHierarchies count="58">
    <cacheHierarchy uniqueName="[GlobalNovaTech].[Emp ID]" caption="Emp ID" attribute="1" defaultMemberUniqueName="[GlobalNovaTech].[Emp ID].[All]" allUniqueName="[GlobalNovaTech].[Emp ID].[All]" dimensionUniqueName="[GlobalNovaTech]" displayFolder="" count="0" memberValueDatatype="20" unbalanced="0"/>
    <cacheHierarchy uniqueName="[GlobalNovaTech].[Name]" caption="Name" attribute="1" defaultMemberUniqueName="[GlobalNovaTech].[Name].[All]" allUniqueName="[GlobalNovaTech].[Name].[All]" dimensionUniqueName="[GlobalNovaTech]" displayFolder="" count="2" memberValueDatatype="130" unbalanced="0">
      <fieldsUsage count="2">
        <fieldUsage x="-1"/>
        <fieldUsage x="4"/>
      </fieldsUsage>
    </cacheHierarchy>
    <cacheHierarchy uniqueName="[GlobalNovaTech].[Country]" caption="Country" attribute="1" defaultMemberUniqueName="[GlobalNovaTech].[Country].[All]" allUniqueName="[GlobalNovaTech].[Country].[All]" dimensionUniqueName="[GlobalNovaTech]" displayFolder="" count="0" memberValueDatatype="130" unbalanced="0"/>
    <cacheHierarchy uniqueName="[GlobalNovaTech].[Department]" caption="Department" attribute="1" defaultMemberUniqueName="[GlobalNovaTech].[Department].[All]" allUniqueName="[GlobalNovaTech].[Department].[All]" dimensionUniqueName="[GlobalNovaTech]" displayFolder="" count="2" memberValueDatatype="130" unbalanced="0">
      <fieldsUsage count="2">
        <fieldUsage x="-1"/>
        <fieldUsage x="3"/>
      </fieldsUsage>
    </cacheHierarchy>
    <cacheHierarchy uniqueName="[GlobalNovaTech].[Product]" caption="Product" attribute="1" defaultMemberUniqueName="[GlobalNovaTech].[Product].[All]" allUniqueName="[GlobalNovaTech].[Product].[All]" dimensionUniqueName="[GlobalNovaTech]" displayFolder="" count="0" memberValueDatatype="130" unbalanced="0"/>
    <cacheHierarchy uniqueName="[GlobalNovaTech].[Project Code]" caption="Project Code" attribute="1" defaultMemberUniqueName="[GlobalNovaTech].[Project Code].[All]" allUniqueName="[GlobalNovaTech].[Project Code].[All]" dimensionUniqueName="[GlobalNovaTech]" displayFolder="" count="2" memberValueDatatype="130" unbalanced="0">
      <fieldsUsage count="2">
        <fieldUsage x="-1"/>
        <fieldUsage x="1"/>
      </fieldsUsage>
    </cacheHierarchy>
    <cacheHierarchy uniqueName="[GlobalNovaTech].[Manager]" caption="Manager" attribute="1" defaultMemberUniqueName="[GlobalNovaTech].[Manager].[All]" allUniqueName="[GlobalNovaTech].[Manager].[All]" dimensionUniqueName="[GlobalNovaTech]" displayFolder="" count="0" memberValueDatatype="130" unbalanced="0"/>
    <cacheHierarchy uniqueName="[GlobalNovaTech].[Date of Joining]" caption="Date of Joining" attribute="1" time="1" defaultMemberUniqueName="[GlobalNovaTech].[Date of Joining].[All]" allUniqueName="[GlobalNovaTech].[Date of Joining].[All]" dimensionUniqueName="[GlobalNovaTech]" displayFolder="" count="0" memberValueDatatype="7" unbalanced="0"/>
    <cacheHierarchy uniqueName="[GlobalNovaTech].[Last Review Date]" caption="Last Review Date" attribute="1" defaultMemberUniqueName="[GlobalNovaTech].[Last Review Date].[All]" allUniqueName="[GlobalNovaTech].[Last Review Date].[All]" dimensionUniqueName="[GlobalNovaTech]" displayFolder="" count="0" memberValueDatatype="130" unbalanced="0"/>
    <cacheHierarchy uniqueName="[GlobalNovaTech].[Monthly Salary]" caption="Monthly Salary" attribute="1" defaultMemberUniqueName="[GlobalNovaTech].[Monthly Salary].[All]" allUniqueName="[GlobalNovaTech].[Monthly Salary].[All]" dimensionUniqueName="[GlobalNovaTech]" displayFolder="" count="0" memberValueDatatype="20" unbalanced="0"/>
    <cacheHierarchy uniqueName="[GlobalNovaTech].[Bonus %]" caption="Bonus %" attribute="1" defaultMemberUniqueName="[GlobalNovaTech].[Bonus %].[All]" allUniqueName="[GlobalNovaTech].[Bonus %].[All]" dimensionUniqueName="[GlobalNovaTech]" displayFolder="" count="0" memberValueDatatype="20" unbalanced="0"/>
    <cacheHierarchy uniqueName="[GlobalNovaTech].[Hours Worked]" caption="Hours Worked" attribute="1" defaultMemberUniqueName="[GlobalNovaTech].[Hours Worked].[All]" allUniqueName="[GlobalNovaTech].[Hours Worked].[All]" dimensionUniqueName="[GlobalNovaTech]" displayFolder="" count="0" memberValueDatatype="20" unbalanced="0"/>
    <cacheHierarchy uniqueName="[GlobalNovaTech].[Monthly Sales]" caption="Monthly Sales" attribute="1" defaultMemberUniqueName="[GlobalNovaTech].[Monthly Sales].[All]" allUniqueName="[GlobalNovaTech].[Monthly Sales].[All]" dimensionUniqueName="[GlobalNovaTech]" displayFolder="" count="0" memberValueDatatype="20" unbalanced="0"/>
    <cacheHierarchy uniqueName="[GlobalNovaTech].[Defect Rate (%)]" caption="Defect Rate (%)" attribute="1" defaultMemberUniqueName="[GlobalNovaTech].[Defect Rate (%)].[All]" allUniqueName="[GlobalNovaTech].[Defect Rate (%)].[All]" dimensionUniqueName="[GlobalNovaTech]" displayFolder="" count="0" memberValueDatatype="130" unbalanced="0"/>
    <cacheHierarchy uniqueName="[GlobalNovaTech].[Performance]" caption="Performance" attribute="1" defaultMemberUniqueName="[GlobalNovaTech].[Performance].[All]" allUniqueName="[GlobalNovaTech].[Performance].[All]" dimensionUniqueName="[GlobalNovaTech]" displayFolder="" count="0" memberValueDatatype="130" unbalanced="0"/>
    <cacheHierarchy uniqueName="[GlobalNovaTech].[Employment Status]" caption="Employment Status" attribute="1" defaultMemberUniqueName="[GlobalNovaTech].[Employment Status].[All]" allUniqueName="[GlobalNovaTech].[Employment Status].[All]" dimensionUniqueName="[GlobalNovaTech]" displayFolder="" count="2" memberValueDatatype="130" unbalanced="0">
      <fieldsUsage count="2">
        <fieldUsage x="-1"/>
        <fieldUsage x="2"/>
      </fieldsUsage>
    </cacheHierarchy>
    <cacheHierarchy uniqueName="[GlobalNovaTech__4_1].[Emp ID]" caption="Emp ID" attribute="1" defaultMemberUniqueName="[GlobalNovaTech__4_1].[Emp ID].[All]" allUniqueName="[GlobalNovaTech__4_1].[Emp ID].[All]" dimensionUniqueName="[GlobalNovaTech__4_1]" displayFolder="" count="0" memberValueDatatype="20" unbalanced="0"/>
    <cacheHierarchy uniqueName="[GlobalNovaTech__4_1].[Name]" caption="Name" attribute="1" defaultMemberUniqueName="[GlobalNovaTech__4_1].[Name].[All]" allUniqueName="[GlobalNovaTech__4_1].[Name].[All]" dimensionUniqueName="[GlobalNovaTech__4_1]" displayFolder="" count="0" memberValueDatatype="130" unbalanced="0"/>
    <cacheHierarchy uniqueName="[GlobalNovaTech__4_1].[Country]" caption="Country" attribute="1" defaultMemberUniqueName="[GlobalNovaTech__4_1].[Country].[All]" allUniqueName="[GlobalNovaTech__4_1].[Country].[All]" dimensionUniqueName="[GlobalNovaTech__4_1]" displayFolder="" count="0" memberValueDatatype="130" unbalanced="0"/>
    <cacheHierarchy uniqueName="[GlobalNovaTech__4_1].[Department]" caption="Department" attribute="1" defaultMemberUniqueName="[GlobalNovaTech__4_1].[Department].[All]" allUniqueName="[GlobalNovaTech__4_1].[Department].[All]" dimensionUniqueName="[GlobalNovaTech__4_1]" displayFolder="" count="0" memberValueDatatype="130" unbalanced="0"/>
    <cacheHierarchy uniqueName="[GlobalNovaTech__4_1].[Product]" caption="Product" attribute="1" defaultMemberUniqueName="[GlobalNovaTech__4_1].[Product].[All]" allUniqueName="[GlobalNovaTech__4_1].[Product].[All]" dimensionUniqueName="[GlobalNovaTech__4_1]" displayFolder="" count="0" memberValueDatatype="130" unbalanced="0"/>
    <cacheHierarchy uniqueName="[GlobalNovaTech__4_1].[Project Code]" caption="Project Code" attribute="1" defaultMemberUniqueName="[GlobalNovaTech__4_1].[Project Code].[All]" allUniqueName="[GlobalNovaTech__4_1].[Project Code].[All]" dimensionUniqueName="[GlobalNovaTech__4_1]" displayFolder="" count="0" memberValueDatatype="130" unbalanced="0"/>
    <cacheHierarchy uniqueName="[GlobalNovaTech__4_1].[Manager]" caption="Manager" attribute="1" defaultMemberUniqueName="[GlobalNovaTech__4_1].[Manager].[All]" allUniqueName="[GlobalNovaTech__4_1].[Manager].[All]" dimensionUniqueName="[GlobalNovaTech__4_1]" displayFolder="" count="0" memberValueDatatype="130" unbalanced="0"/>
    <cacheHierarchy uniqueName="[GlobalNovaTech__4_1].[Date of Joining]" caption="Date of Joining" attribute="1" defaultMemberUniqueName="[GlobalNovaTech__4_1].[Date of Joining].[All]" allUniqueName="[GlobalNovaTech__4_1].[Date of Joining].[All]" dimensionUniqueName="[GlobalNovaTech__4_1]" displayFolder="" count="0" memberValueDatatype="20" unbalanced="0"/>
    <cacheHierarchy uniqueName="[GlobalNovaTech__4_1].[Last Review Date]" caption="Last Review Date" attribute="1" defaultMemberUniqueName="[GlobalNovaTech__4_1].[Last Review Date].[All]" allUniqueName="[GlobalNovaTech__4_1].[Last Review Date].[All]" dimensionUniqueName="[GlobalNovaTech__4_1]" displayFolder="" count="0" memberValueDatatype="130" unbalanced="0"/>
    <cacheHierarchy uniqueName="[GlobalNovaTech__4_1].[Monthly Salary]" caption="Monthly Salary" attribute="1" defaultMemberUniqueName="[GlobalNovaTech__4_1].[Monthly Salary].[All]" allUniqueName="[GlobalNovaTech__4_1].[Monthly Salary].[All]" dimensionUniqueName="[GlobalNovaTech__4_1]" displayFolder="" count="0" memberValueDatatype="20" unbalanced="0"/>
    <cacheHierarchy uniqueName="[GlobalNovaTech__4_1].[Bonus %]" caption="Bonus %" attribute="1" defaultMemberUniqueName="[GlobalNovaTech__4_1].[Bonus %].[All]" allUniqueName="[GlobalNovaTech__4_1].[Bonus %].[All]" dimensionUniqueName="[GlobalNovaTech__4_1]" displayFolder="" count="0" memberValueDatatype="20" unbalanced="0"/>
    <cacheHierarchy uniqueName="[GlobalNovaTech__4_1].[Hours Worked]" caption="Hours Worked" attribute="1" defaultMemberUniqueName="[GlobalNovaTech__4_1].[Hours Worked].[All]" allUniqueName="[GlobalNovaTech__4_1].[Hours Worked].[All]" dimensionUniqueName="[GlobalNovaTech__4_1]" displayFolder="" count="0" memberValueDatatype="20" unbalanced="0"/>
    <cacheHierarchy uniqueName="[GlobalNovaTech__4_1].[Monthly Sales]" caption="Monthly Sales" attribute="1" defaultMemberUniqueName="[GlobalNovaTech__4_1].[Monthly Sales].[All]" allUniqueName="[GlobalNovaTech__4_1].[Monthly Sales].[All]" dimensionUniqueName="[GlobalNovaTech__4_1]" displayFolder="" count="0" memberValueDatatype="20" unbalanced="0"/>
    <cacheHierarchy uniqueName="[GlobalNovaTech__4_1].[Defect Rate (%)]" caption="Defect Rate (%)" attribute="1" defaultMemberUniqueName="[GlobalNovaTech__4_1].[Defect Rate (%)].[All]" allUniqueName="[GlobalNovaTech__4_1].[Defect Rate (%)].[All]" dimensionUniqueName="[GlobalNovaTech__4_1]" displayFolder="" count="0" memberValueDatatype="130" unbalanced="0"/>
    <cacheHierarchy uniqueName="[GlobalNovaTech__4_1].[Performance]" caption="Performance" attribute="1" defaultMemberUniqueName="[GlobalNovaTech__4_1].[Performance].[All]" allUniqueName="[GlobalNovaTech__4_1].[Performance].[All]" dimensionUniqueName="[GlobalNovaTech__4_1]" displayFolder="" count="0" memberValueDatatype="130" unbalanced="0"/>
    <cacheHierarchy uniqueName="[GlobalNovaTech__4_1].[Employment Status]" caption="Employment Status" attribute="1" defaultMemberUniqueName="[GlobalNovaTech__4_1].[Employment Status].[All]" allUniqueName="[GlobalNovaTech__4_1].[Employment Status].[All]" dimensionUniqueName="[GlobalNovaTech__4_1]"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 1].[Product]" caption="Product" attribute="1" defaultMemberUniqueName="[Range 1].[Product].[All]" allUniqueName="[Range 1].[Product].[All]" dimensionUniqueName="[Range 1]" displayFolder="" count="0" memberValueDatatype="130" unbalanced="0"/>
    <cacheHierarchy uniqueName="[Range 2].[Product]" caption="Product" attribute="1" defaultMemberUniqueName="[Range 2].[Product].[All]" allUniqueName="[Range 2].[Product].[All]" dimensionUniqueName="[Range 2]" displayFolder="" count="0" memberValueDatatype="130" unbalanced="0"/>
    <cacheHierarchy uniqueName="[Range 2].[Project Code]" caption="Project Code" attribute="1" defaultMemberUniqueName="[Range 2].[Project Code].[All]" allUniqueName="[Range 2].[Project Code].[All]" dimensionUniqueName="[Range 2]" displayFolder="" count="0" memberValueDatatype="130" unbalanced="0"/>
    <cacheHierarchy uniqueName="[Range 3].[Employment Status]" caption="Employment Status" attribute="1" defaultMemberUniqueName="[Range 3].[Employment Status].[All]" allUniqueName="[Range 3].[Employment Status].[All]" dimensionUniqueName="[Range 3]" displayFolder="" count="0" memberValueDatatype="130" unbalanced="0"/>
    <cacheHierarchy uniqueName="[Range 4].[Name]" caption="Name" attribute="1" defaultMemberUniqueName="[Range 4].[Name].[All]" allUniqueName="[Range 4].[Name].[All]" dimensionUniqueName="[Range 4]" displayFolder="" count="0" memberValueDatatype="130" unbalanced="0"/>
    <cacheHierarchy uniqueName="[Range 4].[Country]" caption="Country" attribute="1" defaultMemberUniqueName="[Range 4].[Country].[All]" allUniqueName="[Range 4].[Country].[All]" dimensionUniqueName="[Range 4]" displayFolder="" count="0" memberValueDatatype="130" unbalanced="0"/>
    <cacheHierarchy uniqueName="[Range 5].[500000]" caption="500000" attribute="1" defaultMemberUniqueName="[Range 5].[500000].[All]" allUniqueName="[Range 5].[500000].[All]" dimensionUniqueName="[Range 5]" displayFolder="" count="0" memberValueDatatype="20" unbalanced="0"/>
    <cacheHierarchy uniqueName="[Range 5].[Not Recorded]" caption="Not Recorded" attribute="1" defaultMemberUniqueName="[Range 5].[Not Recorded].[All]" allUniqueName="[Range 5].[Not Recorded].[All]" dimensionUniqueName="[Range 5]" displayFolder="" count="0" memberValueDatatype="130" unbalanced="0"/>
    <cacheHierarchy uniqueName="[Measures].[__XL_Count Range]" caption="__XL_Count Range" measure="1" displayFolder="" measureGroup="Range" count="0" hidden="1"/>
    <cacheHierarchy uniqueName="[Measures].[__XL_Count GlobalNovaTech]" caption="__XL_Count GlobalNovaTech" measure="1" displayFolder="" measureGroup="GlobalNovaTech"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GlobalNovaTech__4_1]" caption="__XL_Count GlobalNovaTech__4_1" measure="1" displayFolder="" measureGroup="GlobalNovaTech__4_1"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No measures defined]" caption="__No measures defined" measure="1" displayFolder="" count="0" hidden="1"/>
    <cacheHierarchy uniqueName="[Measures].[Sum of Monthly Salary]" caption="Sum of Monthly Salary" measure="1" displayFolder="" measureGroup="GlobalNovaTech" count="0" hidden="1">
      <extLst>
        <ext xmlns:x15="http://schemas.microsoft.com/office/spreadsheetml/2010/11/main" uri="{B97F6D7D-B522-45F9-BDA1-12C45D357490}">
          <x15:cacheHierarchy aggregatedColumn="9"/>
        </ext>
      </extLst>
    </cacheHierarchy>
    <cacheHierarchy uniqueName="[Measures].[Average of Monthly Salary]" caption="Average of Monthly Salary" measure="1" displayFolder="" measureGroup="GlobalNovaTech" count="0" hidden="1">
      <extLst>
        <ext xmlns:x15="http://schemas.microsoft.com/office/spreadsheetml/2010/11/main" uri="{B97F6D7D-B522-45F9-BDA1-12C45D357490}">
          <x15:cacheHierarchy aggregatedColumn="9"/>
        </ext>
      </extLst>
    </cacheHierarchy>
    <cacheHierarchy uniqueName="[Measures].[Sum of Monthly Sales]" caption="Sum of Monthly Sales" measure="1" displayFolder="" measureGroup="GlobalNovaTech" count="0" hidden="1">
      <extLst>
        <ext xmlns:x15="http://schemas.microsoft.com/office/spreadsheetml/2010/11/main" uri="{B97F6D7D-B522-45F9-BDA1-12C45D357490}">
          <x15:cacheHierarchy aggregatedColumn="12"/>
        </ext>
      </extLst>
    </cacheHierarchy>
    <cacheHierarchy uniqueName="[Measures].[Sum of Monthly Sales 2]" caption="Sum of Monthly Sales 2" measure="1" displayFolder="" measureGroup="GlobalNovaTech__4_1" count="0" hidden="1">
      <extLst>
        <ext xmlns:x15="http://schemas.microsoft.com/office/spreadsheetml/2010/11/main" uri="{B97F6D7D-B522-45F9-BDA1-12C45D357490}">
          <x15:cacheHierarchy aggregatedColumn="28"/>
        </ext>
      </extLst>
    </cacheHierarchy>
    <cacheHierarchy uniqueName="[Measures].[Count of Name]" caption="Count of Name" measure="1" displayFolder="" measureGroup="GlobalNovaTech"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ountry]" caption="Count of Country" measure="1" displayFolder="" measureGroup="GlobalNovaTech__4_1" count="0" hidden="1">
      <extLst>
        <ext xmlns:x15="http://schemas.microsoft.com/office/spreadsheetml/2010/11/main" uri="{B97F6D7D-B522-45F9-BDA1-12C45D357490}">
          <x15:cacheHierarchy aggregatedColumn="18"/>
        </ext>
      </extLst>
    </cacheHierarchy>
    <cacheHierarchy uniqueName="[Measures].[Sum of Hours Worked]" caption="Sum of Hours Worked" measure="1" displayFolder="" measureGroup="GlobalNovaTech__4_1" count="0" hidden="1">
      <extLst>
        <ext xmlns:x15="http://schemas.microsoft.com/office/spreadsheetml/2010/11/main" uri="{B97F6D7D-B522-45F9-BDA1-12C45D357490}">
          <x15:cacheHierarchy aggregatedColumn="27"/>
        </ext>
      </extLst>
    </cacheHierarchy>
  </cacheHierarchies>
  <kpis count="0"/>
  <dimensions count="9">
    <dimension name="GlobalNovaTech" uniqueName="[GlobalNovaTech]" caption="GlobalNovaTech"/>
    <dimension name="GlobalNovaTech__4_1" uniqueName="[GlobalNovaTech__4_1]" caption="GlobalNovaTech__4_1"/>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Range 5" uniqueName="[Range 5]" caption="Range 5"/>
  </dimensions>
  <measureGroups count="8">
    <measureGroup name="GlobalNovaTech" caption="GlobalNovaTech"/>
    <measureGroup name="GlobalNovaTech__4_1" caption="GlobalNovaTech__4_1"/>
    <measureGroup name="Range" caption="Range"/>
    <measureGroup name="Range 1" caption="Range 1"/>
    <measureGroup name="Range 2" caption="Range 2"/>
    <measureGroup name="Range 3" caption="Range 3"/>
    <measureGroup name="Range 4" caption="Range 4"/>
    <measureGroup name="Range 5" caption="Range 5"/>
  </measureGroups>
  <maps count="8">
    <map measureGroup="0" dimension="0"/>
    <map measureGroup="1" dimension="1"/>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ika sharma" refreshedDate="45847.66250914352" backgroundQuery="1" createdVersion="8" refreshedVersion="8" minRefreshableVersion="3" recordCount="0" supportSubquery="1" supportAdvancedDrill="1" xr:uid="{A7C09A6B-2D51-4502-8C2C-C87F652707E3}">
  <cacheSource type="external" connectionId="10"/>
  <cacheFields count="3">
    <cacheField name="[GlobalNovaTech__4_1].[Product].[Product]" caption="Product" numFmtId="0" hierarchy="20" level="1">
      <sharedItems count="5">
        <s v="Alpha 1"/>
        <s v="Eco Charge"/>
        <s v="Gadget X"/>
        <s v="Neo Light"/>
        <s v="Smart Home"/>
      </sharedItems>
    </cacheField>
    <cacheField name="[GlobalNovaTech__4_1].[Manager].[Manager]" caption="Manager" numFmtId="0" hierarchy="22" level="1">
      <sharedItems count="5">
        <s v="Anil Verma"/>
        <s v="Hans Müller"/>
        <s v="Lisa Ray"/>
        <s v="Maria Gomez"/>
        <s v="Takashi Ito"/>
      </sharedItems>
    </cacheField>
    <cacheField name="[Measures].[Sum of Monthly Sales 2]" caption="Sum of Monthly Sales 2" numFmtId="0" hierarchy="54" level="32767"/>
  </cacheFields>
  <cacheHierarchies count="58">
    <cacheHierarchy uniqueName="[GlobalNovaTech].[Emp ID]" caption="Emp ID" attribute="1" defaultMemberUniqueName="[GlobalNovaTech].[Emp ID].[All]" allUniqueName="[GlobalNovaTech].[Emp ID].[All]" dimensionUniqueName="[GlobalNovaTech]" displayFolder="" count="0" memberValueDatatype="20" unbalanced="0"/>
    <cacheHierarchy uniqueName="[GlobalNovaTech].[Name]" caption="Name" attribute="1" defaultMemberUniqueName="[GlobalNovaTech].[Name].[All]" allUniqueName="[GlobalNovaTech].[Name].[All]" dimensionUniqueName="[GlobalNovaTech]" displayFolder="" count="0" memberValueDatatype="130" unbalanced="0"/>
    <cacheHierarchy uniqueName="[GlobalNovaTech].[Country]" caption="Country" attribute="1" defaultMemberUniqueName="[GlobalNovaTech].[Country].[All]" allUniqueName="[GlobalNovaTech].[Country].[All]" dimensionUniqueName="[GlobalNovaTech]" displayFolder="" count="0" memberValueDatatype="130" unbalanced="0"/>
    <cacheHierarchy uniqueName="[GlobalNovaTech].[Department]" caption="Department" attribute="1" defaultMemberUniqueName="[GlobalNovaTech].[Department].[All]" allUniqueName="[GlobalNovaTech].[Department].[All]" dimensionUniqueName="[GlobalNovaTech]" displayFolder="" count="0" memberValueDatatype="130" unbalanced="0"/>
    <cacheHierarchy uniqueName="[GlobalNovaTech].[Product]" caption="Product" attribute="1" defaultMemberUniqueName="[GlobalNovaTech].[Product].[All]" allUniqueName="[GlobalNovaTech].[Product].[All]" dimensionUniqueName="[GlobalNovaTech]" displayFolder="" count="0" memberValueDatatype="130" unbalanced="0"/>
    <cacheHierarchy uniqueName="[GlobalNovaTech].[Project Code]" caption="Project Code" attribute="1" defaultMemberUniqueName="[GlobalNovaTech].[Project Code].[All]" allUniqueName="[GlobalNovaTech].[Project Code].[All]" dimensionUniqueName="[GlobalNovaTech]" displayFolder="" count="0" memberValueDatatype="130" unbalanced="0"/>
    <cacheHierarchy uniqueName="[GlobalNovaTech].[Manager]" caption="Manager" attribute="1" defaultMemberUniqueName="[GlobalNovaTech].[Manager].[All]" allUniqueName="[GlobalNovaTech].[Manager].[All]" dimensionUniqueName="[GlobalNovaTech]" displayFolder="" count="0" memberValueDatatype="130" unbalanced="0"/>
    <cacheHierarchy uniqueName="[GlobalNovaTech].[Date of Joining]" caption="Date of Joining" attribute="1" time="1" defaultMemberUniqueName="[GlobalNovaTech].[Date of Joining].[All]" allUniqueName="[GlobalNovaTech].[Date of Joining].[All]" dimensionUniqueName="[GlobalNovaTech]" displayFolder="" count="0" memberValueDatatype="7" unbalanced="0"/>
    <cacheHierarchy uniqueName="[GlobalNovaTech].[Last Review Date]" caption="Last Review Date" attribute="1" defaultMemberUniqueName="[GlobalNovaTech].[Last Review Date].[All]" allUniqueName="[GlobalNovaTech].[Last Review Date].[All]" dimensionUniqueName="[GlobalNovaTech]" displayFolder="" count="0" memberValueDatatype="130" unbalanced="0"/>
    <cacheHierarchy uniqueName="[GlobalNovaTech].[Monthly Salary]" caption="Monthly Salary" attribute="1" defaultMemberUniqueName="[GlobalNovaTech].[Monthly Salary].[All]" allUniqueName="[GlobalNovaTech].[Monthly Salary].[All]" dimensionUniqueName="[GlobalNovaTech]" displayFolder="" count="0" memberValueDatatype="20" unbalanced="0"/>
    <cacheHierarchy uniqueName="[GlobalNovaTech].[Bonus %]" caption="Bonus %" attribute="1" defaultMemberUniqueName="[GlobalNovaTech].[Bonus %].[All]" allUniqueName="[GlobalNovaTech].[Bonus %].[All]" dimensionUniqueName="[GlobalNovaTech]" displayFolder="" count="0" memberValueDatatype="20" unbalanced="0"/>
    <cacheHierarchy uniqueName="[GlobalNovaTech].[Hours Worked]" caption="Hours Worked" attribute="1" defaultMemberUniqueName="[GlobalNovaTech].[Hours Worked].[All]" allUniqueName="[GlobalNovaTech].[Hours Worked].[All]" dimensionUniqueName="[GlobalNovaTech]" displayFolder="" count="0" memberValueDatatype="20" unbalanced="0"/>
    <cacheHierarchy uniqueName="[GlobalNovaTech].[Monthly Sales]" caption="Monthly Sales" attribute="1" defaultMemberUniqueName="[GlobalNovaTech].[Monthly Sales].[All]" allUniqueName="[GlobalNovaTech].[Monthly Sales].[All]" dimensionUniqueName="[GlobalNovaTech]" displayFolder="" count="0" memberValueDatatype="20" unbalanced="0"/>
    <cacheHierarchy uniqueName="[GlobalNovaTech].[Defect Rate (%)]" caption="Defect Rate (%)" attribute="1" defaultMemberUniqueName="[GlobalNovaTech].[Defect Rate (%)].[All]" allUniqueName="[GlobalNovaTech].[Defect Rate (%)].[All]" dimensionUniqueName="[GlobalNovaTech]" displayFolder="" count="0" memberValueDatatype="130" unbalanced="0"/>
    <cacheHierarchy uniqueName="[GlobalNovaTech].[Performance]" caption="Performance" attribute="1" defaultMemberUniqueName="[GlobalNovaTech].[Performance].[All]" allUniqueName="[GlobalNovaTech].[Performance].[All]" dimensionUniqueName="[GlobalNovaTech]" displayFolder="" count="0" memberValueDatatype="130" unbalanced="0"/>
    <cacheHierarchy uniqueName="[GlobalNovaTech].[Employment Status]" caption="Employment Status" attribute="1" defaultMemberUniqueName="[GlobalNovaTech].[Employment Status].[All]" allUniqueName="[GlobalNovaTech].[Employment Status].[All]" dimensionUniqueName="[GlobalNovaTech]" displayFolder="" count="0" memberValueDatatype="130" unbalanced="0"/>
    <cacheHierarchy uniqueName="[GlobalNovaTech__4_1].[Emp ID]" caption="Emp ID" attribute="1" defaultMemberUniqueName="[GlobalNovaTech__4_1].[Emp ID].[All]" allUniqueName="[GlobalNovaTech__4_1].[Emp ID].[All]" dimensionUniqueName="[GlobalNovaTech__4_1]" displayFolder="" count="0" memberValueDatatype="20" unbalanced="0"/>
    <cacheHierarchy uniqueName="[GlobalNovaTech__4_1].[Name]" caption="Name" attribute="1" defaultMemberUniqueName="[GlobalNovaTech__4_1].[Name].[All]" allUniqueName="[GlobalNovaTech__4_1].[Name].[All]" dimensionUniqueName="[GlobalNovaTech__4_1]" displayFolder="" count="0" memberValueDatatype="130" unbalanced="0"/>
    <cacheHierarchy uniqueName="[GlobalNovaTech__4_1].[Country]" caption="Country" attribute="1" defaultMemberUniqueName="[GlobalNovaTech__4_1].[Country].[All]" allUniqueName="[GlobalNovaTech__4_1].[Country].[All]" dimensionUniqueName="[GlobalNovaTech__4_1]" displayFolder="" count="0" memberValueDatatype="130" unbalanced="0"/>
    <cacheHierarchy uniqueName="[GlobalNovaTech__4_1].[Department]" caption="Department" attribute="1" defaultMemberUniqueName="[GlobalNovaTech__4_1].[Department].[All]" allUniqueName="[GlobalNovaTech__4_1].[Department].[All]" dimensionUniqueName="[GlobalNovaTech__4_1]" displayFolder="" count="0" memberValueDatatype="130" unbalanced="0"/>
    <cacheHierarchy uniqueName="[GlobalNovaTech__4_1].[Product]" caption="Product" attribute="1" defaultMemberUniqueName="[GlobalNovaTech__4_1].[Product].[All]" allUniqueName="[GlobalNovaTech__4_1].[Product].[All]" dimensionUniqueName="[GlobalNovaTech__4_1]" displayFolder="" count="2" memberValueDatatype="130" unbalanced="0">
      <fieldsUsage count="2">
        <fieldUsage x="-1"/>
        <fieldUsage x="0"/>
      </fieldsUsage>
    </cacheHierarchy>
    <cacheHierarchy uniqueName="[GlobalNovaTech__4_1].[Project Code]" caption="Project Code" attribute="1" defaultMemberUniqueName="[GlobalNovaTech__4_1].[Project Code].[All]" allUniqueName="[GlobalNovaTech__4_1].[Project Code].[All]" dimensionUniqueName="[GlobalNovaTech__4_1]" displayFolder="" count="0" memberValueDatatype="130" unbalanced="0"/>
    <cacheHierarchy uniqueName="[GlobalNovaTech__4_1].[Manager]" caption="Manager" attribute="1" defaultMemberUniqueName="[GlobalNovaTech__4_1].[Manager].[All]" allUniqueName="[GlobalNovaTech__4_1].[Manager].[All]" dimensionUniqueName="[GlobalNovaTech__4_1]" displayFolder="" count="2" memberValueDatatype="130" unbalanced="0">
      <fieldsUsage count="2">
        <fieldUsage x="-1"/>
        <fieldUsage x="1"/>
      </fieldsUsage>
    </cacheHierarchy>
    <cacheHierarchy uniqueName="[GlobalNovaTech__4_1].[Date of Joining]" caption="Date of Joining" attribute="1" defaultMemberUniqueName="[GlobalNovaTech__4_1].[Date of Joining].[All]" allUniqueName="[GlobalNovaTech__4_1].[Date of Joining].[All]" dimensionUniqueName="[GlobalNovaTech__4_1]" displayFolder="" count="0" memberValueDatatype="20" unbalanced="0"/>
    <cacheHierarchy uniqueName="[GlobalNovaTech__4_1].[Last Review Date]" caption="Last Review Date" attribute="1" defaultMemberUniqueName="[GlobalNovaTech__4_1].[Last Review Date].[All]" allUniqueName="[GlobalNovaTech__4_1].[Last Review Date].[All]" dimensionUniqueName="[GlobalNovaTech__4_1]" displayFolder="" count="0" memberValueDatatype="130" unbalanced="0"/>
    <cacheHierarchy uniqueName="[GlobalNovaTech__4_1].[Monthly Salary]" caption="Monthly Salary" attribute="1" defaultMemberUniqueName="[GlobalNovaTech__4_1].[Monthly Salary].[All]" allUniqueName="[GlobalNovaTech__4_1].[Monthly Salary].[All]" dimensionUniqueName="[GlobalNovaTech__4_1]" displayFolder="" count="0" memberValueDatatype="20" unbalanced="0"/>
    <cacheHierarchy uniqueName="[GlobalNovaTech__4_1].[Bonus %]" caption="Bonus %" attribute="1" defaultMemberUniqueName="[GlobalNovaTech__4_1].[Bonus %].[All]" allUniqueName="[GlobalNovaTech__4_1].[Bonus %].[All]" dimensionUniqueName="[GlobalNovaTech__4_1]" displayFolder="" count="0" memberValueDatatype="20" unbalanced="0"/>
    <cacheHierarchy uniqueName="[GlobalNovaTech__4_1].[Hours Worked]" caption="Hours Worked" attribute="1" defaultMemberUniqueName="[GlobalNovaTech__4_1].[Hours Worked].[All]" allUniqueName="[GlobalNovaTech__4_1].[Hours Worked].[All]" dimensionUniqueName="[GlobalNovaTech__4_1]" displayFolder="" count="0" memberValueDatatype="20" unbalanced="0"/>
    <cacheHierarchy uniqueName="[GlobalNovaTech__4_1].[Monthly Sales]" caption="Monthly Sales" attribute="1" defaultMemberUniqueName="[GlobalNovaTech__4_1].[Monthly Sales].[All]" allUniqueName="[GlobalNovaTech__4_1].[Monthly Sales].[All]" dimensionUniqueName="[GlobalNovaTech__4_1]" displayFolder="" count="0" memberValueDatatype="20" unbalanced="0"/>
    <cacheHierarchy uniqueName="[GlobalNovaTech__4_1].[Defect Rate (%)]" caption="Defect Rate (%)" attribute="1" defaultMemberUniqueName="[GlobalNovaTech__4_1].[Defect Rate (%)].[All]" allUniqueName="[GlobalNovaTech__4_1].[Defect Rate (%)].[All]" dimensionUniqueName="[GlobalNovaTech__4_1]" displayFolder="" count="0" memberValueDatatype="130" unbalanced="0"/>
    <cacheHierarchy uniqueName="[GlobalNovaTech__4_1].[Performance]" caption="Performance" attribute="1" defaultMemberUniqueName="[GlobalNovaTech__4_1].[Performance].[All]" allUniqueName="[GlobalNovaTech__4_1].[Performance].[All]" dimensionUniqueName="[GlobalNovaTech__4_1]" displayFolder="" count="0" memberValueDatatype="130" unbalanced="0"/>
    <cacheHierarchy uniqueName="[GlobalNovaTech__4_1].[Employment Status]" caption="Employment Status" attribute="1" defaultMemberUniqueName="[GlobalNovaTech__4_1].[Employment Status].[All]" allUniqueName="[GlobalNovaTech__4_1].[Employment Status].[All]" dimensionUniqueName="[GlobalNovaTech__4_1]"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 1].[Product]" caption="Product" attribute="1" defaultMemberUniqueName="[Range 1].[Product].[All]" allUniqueName="[Range 1].[Product].[All]" dimensionUniqueName="[Range 1]" displayFolder="" count="0" memberValueDatatype="130" unbalanced="0"/>
    <cacheHierarchy uniqueName="[Range 2].[Product]" caption="Product" attribute="1" defaultMemberUniqueName="[Range 2].[Product].[All]" allUniqueName="[Range 2].[Product].[All]" dimensionUniqueName="[Range 2]" displayFolder="" count="0" memberValueDatatype="130" unbalanced="0"/>
    <cacheHierarchy uniqueName="[Range 2].[Project Code]" caption="Project Code" attribute="1" defaultMemberUniqueName="[Range 2].[Project Code].[All]" allUniqueName="[Range 2].[Project Code].[All]" dimensionUniqueName="[Range 2]" displayFolder="" count="0" memberValueDatatype="130" unbalanced="0"/>
    <cacheHierarchy uniqueName="[Range 3].[Employment Status]" caption="Employment Status" attribute="1" defaultMemberUniqueName="[Range 3].[Employment Status].[All]" allUniqueName="[Range 3].[Employment Status].[All]" dimensionUniqueName="[Range 3]" displayFolder="" count="0" memberValueDatatype="130" unbalanced="0"/>
    <cacheHierarchy uniqueName="[Range 4].[Name]" caption="Name" attribute="1" defaultMemberUniqueName="[Range 4].[Name].[All]" allUniqueName="[Range 4].[Name].[All]" dimensionUniqueName="[Range 4]" displayFolder="" count="0" memberValueDatatype="130" unbalanced="0"/>
    <cacheHierarchy uniqueName="[Range 4].[Country]" caption="Country" attribute="1" defaultMemberUniqueName="[Range 4].[Country].[All]" allUniqueName="[Range 4].[Country].[All]" dimensionUniqueName="[Range 4]" displayFolder="" count="0" memberValueDatatype="130" unbalanced="0"/>
    <cacheHierarchy uniqueName="[Range 5].[500000]" caption="500000" attribute="1" defaultMemberUniqueName="[Range 5].[500000].[All]" allUniqueName="[Range 5].[500000].[All]" dimensionUniqueName="[Range 5]" displayFolder="" count="0" memberValueDatatype="20" unbalanced="0"/>
    <cacheHierarchy uniqueName="[Range 5].[Not Recorded]" caption="Not Recorded" attribute="1" defaultMemberUniqueName="[Range 5].[Not Recorded].[All]" allUniqueName="[Range 5].[Not Recorded].[All]" dimensionUniqueName="[Range 5]" displayFolder="" count="0" memberValueDatatype="130" unbalanced="0"/>
    <cacheHierarchy uniqueName="[Measures].[__XL_Count Range]" caption="__XL_Count Range" measure="1" displayFolder="" measureGroup="Range" count="0" hidden="1"/>
    <cacheHierarchy uniqueName="[Measures].[__XL_Count GlobalNovaTech]" caption="__XL_Count GlobalNovaTech" measure="1" displayFolder="" measureGroup="GlobalNovaTech"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GlobalNovaTech__4_1]" caption="__XL_Count GlobalNovaTech__4_1" measure="1" displayFolder="" measureGroup="GlobalNovaTech__4_1"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No measures defined]" caption="__No measures defined" measure="1" displayFolder="" count="0" hidden="1"/>
    <cacheHierarchy uniqueName="[Measures].[Sum of Monthly Salary]" caption="Sum of Monthly Salary" measure="1" displayFolder="" measureGroup="GlobalNovaTech" count="0" hidden="1">
      <extLst>
        <ext xmlns:x15="http://schemas.microsoft.com/office/spreadsheetml/2010/11/main" uri="{B97F6D7D-B522-45F9-BDA1-12C45D357490}">
          <x15:cacheHierarchy aggregatedColumn="9"/>
        </ext>
      </extLst>
    </cacheHierarchy>
    <cacheHierarchy uniqueName="[Measures].[Average of Monthly Salary]" caption="Average of Monthly Salary" measure="1" displayFolder="" measureGroup="GlobalNovaTech" count="0" hidden="1">
      <extLst>
        <ext xmlns:x15="http://schemas.microsoft.com/office/spreadsheetml/2010/11/main" uri="{B97F6D7D-B522-45F9-BDA1-12C45D357490}">
          <x15:cacheHierarchy aggregatedColumn="9"/>
        </ext>
      </extLst>
    </cacheHierarchy>
    <cacheHierarchy uniqueName="[Measures].[Sum of Monthly Sales]" caption="Sum of Monthly Sales" measure="1" displayFolder="" measureGroup="GlobalNovaTech" count="0" hidden="1">
      <extLst>
        <ext xmlns:x15="http://schemas.microsoft.com/office/spreadsheetml/2010/11/main" uri="{B97F6D7D-B522-45F9-BDA1-12C45D357490}">
          <x15:cacheHierarchy aggregatedColumn="12"/>
        </ext>
      </extLst>
    </cacheHierarchy>
    <cacheHierarchy uniqueName="[Measures].[Sum of Monthly Sales 2]" caption="Sum of Monthly Sales 2" measure="1" displayFolder="" measureGroup="GlobalNovaTech__4_1" count="0" oneField="1" hidden="1">
      <fieldsUsage count="1">
        <fieldUsage x="2"/>
      </fieldsUsage>
      <extLst>
        <ext xmlns:x15="http://schemas.microsoft.com/office/spreadsheetml/2010/11/main" uri="{B97F6D7D-B522-45F9-BDA1-12C45D357490}">
          <x15:cacheHierarchy aggregatedColumn="28"/>
        </ext>
      </extLst>
    </cacheHierarchy>
    <cacheHierarchy uniqueName="[Measures].[Count of Name]" caption="Count of Name" measure="1" displayFolder="" measureGroup="GlobalNovaTech" count="0" hidden="1">
      <extLst>
        <ext xmlns:x15="http://schemas.microsoft.com/office/spreadsheetml/2010/11/main" uri="{B97F6D7D-B522-45F9-BDA1-12C45D357490}">
          <x15:cacheHierarchy aggregatedColumn="1"/>
        </ext>
      </extLst>
    </cacheHierarchy>
    <cacheHierarchy uniqueName="[Measures].[Count of Country]" caption="Count of Country" measure="1" displayFolder="" measureGroup="GlobalNovaTech__4_1" count="0" hidden="1">
      <extLst>
        <ext xmlns:x15="http://schemas.microsoft.com/office/spreadsheetml/2010/11/main" uri="{B97F6D7D-B522-45F9-BDA1-12C45D357490}">
          <x15:cacheHierarchy aggregatedColumn="18"/>
        </ext>
      </extLst>
    </cacheHierarchy>
    <cacheHierarchy uniqueName="[Measures].[Sum of Hours Worked]" caption="Sum of Hours Worked" measure="1" displayFolder="" measureGroup="GlobalNovaTech__4_1" count="0" hidden="1">
      <extLst>
        <ext xmlns:x15="http://schemas.microsoft.com/office/spreadsheetml/2010/11/main" uri="{B97F6D7D-B522-45F9-BDA1-12C45D357490}">
          <x15:cacheHierarchy aggregatedColumn="27"/>
        </ext>
      </extLst>
    </cacheHierarchy>
  </cacheHierarchies>
  <kpis count="0"/>
  <dimensions count="9">
    <dimension name="GlobalNovaTech" uniqueName="[GlobalNovaTech]" caption="GlobalNovaTech"/>
    <dimension name="GlobalNovaTech__4_1" uniqueName="[GlobalNovaTech__4_1]" caption="GlobalNovaTech__4_1"/>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Range 5" uniqueName="[Range 5]" caption="Range 5"/>
  </dimensions>
  <measureGroups count="8">
    <measureGroup name="GlobalNovaTech" caption="GlobalNovaTech"/>
    <measureGroup name="GlobalNovaTech__4_1" caption="GlobalNovaTech__4_1"/>
    <measureGroup name="Range" caption="Range"/>
    <measureGroup name="Range 1" caption="Range 1"/>
    <measureGroup name="Range 2" caption="Range 2"/>
    <measureGroup name="Range 3" caption="Range 3"/>
    <measureGroup name="Range 4" caption="Range 4"/>
    <measureGroup name="Range 5" caption="Range 5"/>
  </measureGroups>
  <maps count="8">
    <map measureGroup="0" dimension="0"/>
    <map measureGroup="1" dimension="1"/>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ika sharma" refreshedDate="45847.571304976853" backgroundQuery="1" createdVersion="8" refreshedVersion="8" minRefreshableVersion="3" recordCount="0" supportSubquery="1" supportAdvancedDrill="1" xr:uid="{1105DF84-E023-46C4-9D1D-F294EBF252A8}">
  <cacheSource type="external" connectionId="10"/>
  <cacheFields count="3">
    <cacheField name="[GlobalNovaTech].[Country].[Country]" caption="Country" numFmtId="0" hierarchy="2" level="1">
      <sharedItems count="5">
        <s v="Brazil"/>
        <s v="Germany"/>
        <s v="India"/>
        <s v="Japan"/>
        <s v="Usa"/>
      </sharedItems>
    </cacheField>
    <cacheField name="[GlobalNovaTech].[Department].[Department]" caption="Department" numFmtId="0" hierarchy="3" level="1">
      <sharedItems count="5">
        <s v="Finance"/>
        <s v="Hr"/>
        <s v="It"/>
        <s v="Operations"/>
        <s v="Sales"/>
      </sharedItems>
    </cacheField>
    <cacheField name="[Measures].[Average of Monthly Salary]" caption="Average of Monthly Salary" numFmtId="0" hierarchy="52" level="32767"/>
  </cacheFields>
  <cacheHierarchies count="58">
    <cacheHierarchy uniqueName="[GlobalNovaTech].[Emp ID]" caption="Emp ID" attribute="1" defaultMemberUniqueName="[GlobalNovaTech].[Emp ID].[All]" allUniqueName="[GlobalNovaTech].[Emp ID].[All]" dimensionUniqueName="[GlobalNovaTech]" displayFolder="" count="0" memberValueDatatype="20" unbalanced="0"/>
    <cacheHierarchy uniqueName="[GlobalNovaTech].[Name]" caption="Name" attribute="1" defaultMemberUniqueName="[GlobalNovaTech].[Name].[All]" allUniqueName="[GlobalNovaTech].[Name].[All]" dimensionUniqueName="[GlobalNovaTech]" displayFolder="" count="0" memberValueDatatype="130" unbalanced="0"/>
    <cacheHierarchy uniqueName="[GlobalNovaTech].[Country]" caption="Country" attribute="1" defaultMemberUniqueName="[GlobalNovaTech].[Country].[All]" allUniqueName="[GlobalNovaTech].[Country].[All]" dimensionUniqueName="[GlobalNovaTech]" displayFolder="" count="2" memberValueDatatype="130" unbalanced="0">
      <fieldsUsage count="2">
        <fieldUsage x="-1"/>
        <fieldUsage x="0"/>
      </fieldsUsage>
    </cacheHierarchy>
    <cacheHierarchy uniqueName="[GlobalNovaTech].[Department]" caption="Department" attribute="1" defaultMemberUniqueName="[GlobalNovaTech].[Department].[All]" allUniqueName="[GlobalNovaTech].[Department].[All]" dimensionUniqueName="[GlobalNovaTech]" displayFolder="" count="2" memberValueDatatype="130" unbalanced="0">
      <fieldsUsage count="2">
        <fieldUsage x="-1"/>
        <fieldUsage x="1"/>
      </fieldsUsage>
    </cacheHierarchy>
    <cacheHierarchy uniqueName="[GlobalNovaTech].[Product]" caption="Product" attribute="1" defaultMemberUniqueName="[GlobalNovaTech].[Product].[All]" allUniqueName="[GlobalNovaTech].[Product].[All]" dimensionUniqueName="[GlobalNovaTech]" displayFolder="" count="0" memberValueDatatype="130" unbalanced="0"/>
    <cacheHierarchy uniqueName="[GlobalNovaTech].[Project Code]" caption="Project Code" attribute="1" defaultMemberUniqueName="[GlobalNovaTech].[Project Code].[All]" allUniqueName="[GlobalNovaTech].[Project Code].[All]" dimensionUniqueName="[GlobalNovaTech]" displayFolder="" count="0" memberValueDatatype="130" unbalanced="0"/>
    <cacheHierarchy uniqueName="[GlobalNovaTech].[Manager]" caption="Manager" attribute="1" defaultMemberUniqueName="[GlobalNovaTech].[Manager].[All]" allUniqueName="[GlobalNovaTech].[Manager].[All]" dimensionUniqueName="[GlobalNovaTech]" displayFolder="" count="0" memberValueDatatype="130" unbalanced="0"/>
    <cacheHierarchy uniqueName="[GlobalNovaTech].[Date of Joining]" caption="Date of Joining" attribute="1" time="1" defaultMemberUniqueName="[GlobalNovaTech].[Date of Joining].[All]" allUniqueName="[GlobalNovaTech].[Date of Joining].[All]" dimensionUniqueName="[GlobalNovaTech]" displayFolder="" count="0" memberValueDatatype="7" unbalanced="0"/>
    <cacheHierarchy uniqueName="[GlobalNovaTech].[Last Review Date]" caption="Last Review Date" attribute="1" defaultMemberUniqueName="[GlobalNovaTech].[Last Review Date].[All]" allUniqueName="[GlobalNovaTech].[Last Review Date].[All]" dimensionUniqueName="[GlobalNovaTech]" displayFolder="" count="0" memberValueDatatype="130" unbalanced="0"/>
    <cacheHierarchy uniqueName="[GlobalNovaTech].[Monthly Salary]" caption="Monthly Salary" attribute="1" defaultMemberUniqueName="[GlobalNovaTech].[Monthly Salary].[All]" allUniqueName="[GlobalNovaTech].[Monthly Salary].[All]" dimensionUniqueName="[GlobalNovaTech]" displayFolder="" count="0" memberValueDatatype="20" unbalanced="0"/>
    <cacheHierarchy uniqueName="[GlobalNovaTech].[Bonus %]" caption="Bonus %" attribute="1" defaultMemberUniqueName="[GlobalNovaTech].[Bonus %].[All]" allUniqueName="[GlobalNovaTech].[Bonus %].[All]" dimensionUniqueName="[GlobalNovaTech]" displayFolder="" count="0" memberValueDatatype="20" unbalanced="0"/>
    <cacheHierarchy uniqueName="[GlobalNovaTech].[Hours Worked]" caption="Hours Worked" attribute="1" defaultMemberUniqueName="[GlobalNovaTech].[Hours Worked].[All]" allUniqueName="[GlobalNovaTech].[Hours Worked].[All]" dimensionUniqueName="[GlobalNovaTech]" displayFolder="" count="0" memberValueDatatype="20" unbalanced="0"/>
    <cacheHierarchy uniqueName="[GlobalNovaTech].[Monthly Sales]" caption="Monthly Sales" attribute="1" defaultMemberUniqueName="[GlobalNovaTech].[Monthly Sales].[All]" allUniqueName="[GlobalNovaTech].[Monthly Sales].[All]" dimensionUniqueName="[GlobalNovaTech]" displayFolder="" count="0" memberValueDatatype="20" unbalanced="0"/>
    <cacheHierarchy uniqueName="[GlobalNovaTech].[Defect Rate (%)]" caption="Defect Rate (%)" attribute="1" defaultMemberUniqueName="[GlobalNovaTech].[Defect Rate (%)].[All]" allUniqueName="[GlobalNovaTech].[Defect Rate (%)].[All]" dimensionUniqueName="[GlobalNovaTech]" displayFolder="" count="0" memberValueDatatype="130" unbalanced="0"/>
    <cacheHierarchy uniqueName="[GlobalNovaTech].[Performance]" caption="Performance" attribute="1" defaultMemberUniqueName="[GlobalNovaTech].[Performance].[All]" allUniqueName="[GlobalNovaTech].[Performance].[All]" dimensionUniqueName="[GlobalNovaTech]" displayFolder="" count="0" memberValueDatatype="130" unbalanced="0"/>
    <cacheHierarchy uniqueName="[GlobalNovaTech].[Employment Status]" caption="Employment Status" attribute="1" defaultMemberUniqueName="[GlobalNovaTech].[Employment Status].[All]" allUniqueName="[GlobalNovaTech].[Employment Status].[All]" dimensionUniqueName="[GlobalNovaTech]" displayFolder="" count="0" memberValueDatatype="130" unbalanced="0"/>
    <cacheHierarchy uniqueName="[GlobalNovaTech__4_1].[Emp ID]" caption="Emp ID" attribute="1" defaultMemberUniqueName="[GlobalNovaTech__4_1].[Emp ID].[All]" allUniqueName="[GlobalNovaTech__4_1].[Emp ID].[All]" dimensionUniqueName="[GlobalNovaTech__4_1]" displayFolder="" count="0" memberValueDatatype="20" unbalanced="0"/>
    <cacheHierarchy uniqueName="[GlobalNovaTech__4_1].[Name]" caption="Name" attribute="1" defaultMemberUniqueName="[GlobalNovaTech__4_1].[Name].[All]" allUniqueName="[GlobalNovaTech__4_1].[Name].[All]" dimensionUniqueName="[GlobalNovaTech__4_1]" displayFolder="" count="0" memberValueDatatype="130" unbalanced="0"/>
    <cacheHierarchy uniqueName="[GlobalNovaTech__4_1].[Country]" caption="Country" attribute="1" defaultMemberUniqueName="[GlobalNovaTech__4_1].[Country].[All]" allUniqueName="[GlobalNovaTech__4_1].[Country].[All]" dimensionUniqueName="[GlobalNovaTech__4_1]" displayFolder="" count="0" memberValueDatatype="130" unbalanced="0"/>
    <cacheHierarchy uniqueName="[GlobalNovaTech__4_1].[Department]" caption="Department" attribute="1" defaultMemberUniqueName="[GlobalNovaTech__4_1].[Department].[All]" allUniqueName="[GlobalNovaTech__4_1].[Department].[All]" dimensionUniqueName="[GlobalNovaTech__4_1]" displayFolder="" count="0" memberValueDatatype="130" unbalanced="0"/>
    <cacheHierarchy uniqueName="[GlobalNovaTech__4_1].[Product]" caption="Product" attribute="1" defaultMemberUniqueName="[GlobalNovaTech__4_1].[Product].[All]" allUniqueName="[GlobalNovaTech__4_1].[Product].[All]" dimensionUniqueName="[GlobalNovaTech__4_1]" displayFolder="" count="0" memberValueDatatype="130" unbalanced="0"/>
    <cacheHierarchy uniqueName="[GlobalNovaTech__4_1].[Project Code]" caption="Project Code" attribute="1" defaultMemberUniqueName="[GlobalNovaTech__4_1].[Project Code].[All]" allUniqueName="[GlobalNovaTech__4_1].[Project Code].[All]" dimensionUniqueName="[GlobalNovaTech__4_1]" displayFolder="" count="0" memberValueDatatype="130" unbalanced="0"/>
    <cacheHierarchy uniqueName="[GlobalNovaTech__4_1].[Manager]" caption="Manager" attribute="1" defaultMemberUniqueName="[GlobalNovaTech__4_1].[Manager].[All]" allUniqueName="[GlobalNovaTech__4_1].[Manager].[All]" dimensionUniqueName="[GlobalNovaTech__4_1]" displayFolder="" count="0" memberValueDatatype="130" unbalanced="0"/>
    <cacheHierarchy uniqueName="[GlobalNovaTech__4_1].[Date of Joining]" caption="Date of Joining" attribute="1" defaultMemberUniqueName="[GlobalNovaTech__4_1].[Date of Joining].[All]" allUniqueName="[GlobalNovaTech__4_1].[Date of Joining].[All]" dimensionUniqueName="[GlobalNovaTech__4_1]" displayFolder="" count="0" memberValueDatatype="20" unbalanced="0"/>
    <cacheHierarchy uniqueName="[GlobalNovaTech__4_1].[Last Review Date]" caption="Last Review Date" attribute="1" defaultMemberUniqueName="[GlobalNovaTech__4_1].[Last Review Date].[All]" allUniqueName="[GlobalNovaTech__4_1].[Last Review Date].[All]" dimensionUniqueName="[GlobalNovaTech__4_1]" displayFolder="" count="0" memberValueDatatype="130" unbalanced="0"/>
    <cacheHierarchy uniqueName="[GlobalNovaTech__4_1].[Monthly Salary]" caption="Monthly Salary" attribute="1" defaultMemberUniqueName="[GlobalNovaTech__4_1].[Monthly Salary].[All]" allUniqueName="[GlobalNovaTech__4_1].[Monthly Salary].[All]" dimensionUniqueName="[GlobalNovaTech__4_1]" displayFolder="" count="0" memberValueDatatype="20" unbalanced="0"/>
    <cacheHierarchy uniqueName="[GlobalNovaTech__4_1].[Bonus %]" caption="Bonus %" attribute="1" defaultMemberUniqueName="[GlobalNovaTech__4_1].[Bonus %].[All]" allUniqueName="[GlobalNovaTech__4_1].[Bonus %].[All]" dimensionUniqueName="[GlobalNovaTech__4_1]" displayFolder="" count="0" memberValueDatatype="20" unbalanced="0"/>
    <cacheHierarchy uniqueName="[GlobalNovaTech__4_1].[Hours Worked]" caption="Hours Worked" attribute="1" defaultMemberUniqueName="[GlobalNovaTech__4_1].[Hours Worked].[All]" allUniqueName="[GlobalNovaTech__4_1].[Hours Worked].[All]" dimensionUniqueName="[GlobalNovaTech__4_1]" displayFolder="" count="0" memberValueDatatype="20" unbalanced="0"/>
    <cacheHierarchy uniqueName="[GlobalNovaTech__4_1].[Monthly Sales]" caption="Monthly Sales" attribute="1" defaultMemberUniqueName="[GlobalNovaTech__4_1].[Monthly Sales].[All]" allUniqueName="[GlobalNovaTech__4_1].[Monthly Sales].[All]" dimensionUniqueName="[GlobalNovaTech__4_1]" displayFolder="" count="0" memberValueDatatype="20" unbalanced="0"/>
    <cacheHierarchy uniqueName="[GlobalNovaTech__4_1].[Defect Rate (%)]" caption="Defect Rate (%)" attribute="1" defaultMemberUniqueName="[GlobalNovaTech__4_1].[Defect Rate (%)].[All]" allUniqueName="[GlobalNovaTech__4_1].[Defect Rate (%)].[All]" dimensionUniqueName="[GlobalNovaTech__4_1]" displayFolder="" count="0" memberValueDatatype="130" unbalanced="0"/>
    <cacheHierarchy uniqueName="[GlobalNovaTech__4_1].[Performance]" caption="Performance" attribute="1" defaultMemberUniqueName="[GlobalNovaTech__4_1].[Performance].[All]" allUniqueName="[GlobalNovaTech__4_1].[Performance].[All]" dimensionUniqueName="[GlobalNovaTech__4_1]" displayFolder="" count="0" memberValueDatatype="130" unbalanced="0"/>
    <cacheHierarchy uniqueName="[GlobalNovaTech__4_1].[Employment Status]" caption="Employment Status" attribute="1" defaultMemberUniqueName="[GlobalNovaTech__4_1].[Employment Status].[All]" allUniqueName="[GlobalNovaTech__4_1].[Employment Status].[All]" dimensionUniqueName="[GlobalNovaTech__4_1]"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 1].[Product]" caption="Product" attribute="1" defaultMemberUniqueName="[Range 1].[Product].[All]" allUniqueName="[Range 1].[Product].[All]" dimensionUniqueName="[Range 1]" displayFolder="" count="0" memberValueDatatype="130" unbalanced="0"/>
    <cacheHierarchy uniqueName="[Range 2].[Product]" caption="Product" attribute="1" defaultMemberUniqueName="[Range 2].[Product].[All]" allUniqueName="[Range 2].[Product].[All]" dimensionUniqueName="[Range 2]" displayFolder="" count="0" memberValueDatatype="130" unbalanced="0"/>
    <cacheHierarchy uniqueName="[Range 2].[Project Code]" caption="Project Code" attribute="1" defaultMemberUniqueName="[Range 2].[Project Code].[All]" allUniqueName="[Range 2].[Project Code].[All]" dimensionUniqueName="[Range 2]" displayFolder="" count="0" memberValueDatatype="130" unbalanced="0"/>
    <cacheHierarchy uniqueName="[Range 3].[Employment Status]" caption="Employment Status" attribute="1" defaultMemberUniqueName="[Range 3].[Employment Status].[All]" allUniqueName="[Range 3].[Employment Status].[All]" dimensionUniqueName="[Range 3]" displayFolder="" count="0" memberValueDatatype="130" unbalanced="0"/>
    <cacheHierarchy uniqueName="[Range 4].[Name]" caption="Name" attribute="1" defaultMemberUniqueName="[Range 4].[Name].[All]" allUniqueName="[Range 4].[Name].[All]" dimensionUniqueName="[Range 4]" displayFolder="" count="0" memberValueDatatype="130" unbalanced="0"/>
    <cacheHierarchy uniqueName="[Range 4].[Country]" caption="Country" attribute="1" defaultMemberUniqueName="[Range 4].[Country].[All]" allUniqueName="[Range 4].[Country].[All]" dimensionUniqueName="[Range 4]" displayFolder="" count="0" memberValueDatatype="130" unbalanced="0"/>
    <cacheHierarchy uniqueName="[Range 5].[500000]" caption="500000" attribute="1" defaultMemberUniqueName="[Range 5].[500000].[All]" allUniqueName="[Range 5].[500000].[All]" dimensionUniqueName="[Range 5]" displayFolder="" count="0" memberValueDatatype="20" unbalanced="0"/>
    <cacheHierarchy uniqueName="[Range 5].[Not Recorded]" caption="Not Recorded" attribute="1" defaultMemberUniqueName="[Range 5].[Not Recorded].[All]" allUniqueName="[Range 5].[Not Recorded].[All]" dimensionUniqueName="[Range 5]" displayFolder="" count="0" memberValueDatatype="130" unbalanced="0"/>
    <cacheHierarchy uniqueName="[Measures].[__XL_Count Range]" caption="__XL_Count Range" measure="1" displayFolder="" measureGroup="Range" count="0" hidden="1"/>
    <cacheHierarchy uniqueName="[Measures].[__XL_Count GlobalNovaTech]" caption="__XL_Count GlobalNovaTech" measure="1" displayFolder="" measureGroup="GlobalNovaTech"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GlobalNovaTech__4_1]" caption="__XL_Count GlobalNovaTech__4_1" measure="1" displayFolder="" measureGroup="GlobalNovaTech__4_1"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No measures defined]" caption="__No measures defined" measure="1" displayFolder="" count="0" hidden="1"/>
    <cacheHierarchy uniqueName="[Measures].[Sum of Monthly Salary]" caption="Sum of Monthly Salary" measure="1" displayFolder="" measureGroup="GlobalNovaTech" count="0" hidden="1">
      <extLst>
        <ext xmlns:x15="http://schemas.microsoft.com/office/spreadsheetml/2010/11/main" uri="{B97F6D7D-B522-45F9-BDA1-12C45D357490}">
          <x15:cacheHierarchy aggregatedColumn="9"/>
        </ext>
      </extLst>
    </cacheHierarchy>
    <cacheHierarchy uniqueName="[Measures].[Average of Monthly Salary]" caption="Average of Monthly Salary" measure="1" displayFolder="" measureGroup="GlobalNovaTech"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Monthly Sales]" caption="Sum of Monthly Sales" measure="1" displayFolder="" measureGroup="GlobalNovaTech" count="0" hidden="1">
      <extLst>
        <ext xmlns:x15="http://schemas.microsoft.com/office/spreadsheetml/2010/11/main" uri="{B97F6D7D-B522-45F9-BDA1-12C45D357490}">
          <x15:cacheHierarchy aggregatedColumn="12"/>
        </ext>
      </extLst>
    </cacheHierarchy>
    <cacheHierarchy uniqueName="[Measures].[Sum of Monthly Sales 2]" caption="Sum of Monthly Sales 2" measure="1" displayFolder="" measureGroup="GlobalNovaTech__4_1" count="0" hidden="1">
      <extLst>
        <ext xmlns:x15="http://schemas.microsoft.com/office/spreadsheetml/2010/11/main" uri="{B97F6D7D-B522-45F9-BDA1-12C45D357490}">
          <x15:cacheHierarchy aggregatedColumn="28"/>
        </ext>
      </extLst>
    </cacheHierarchy>
    <cacheHierarchy uniqueName="[Measures].[Count of Name]" caption="Count of Name" measure="1" displayFolder="" measureGroup="GlobalNovaTech" count="0" hidden="1">
      <extLst>
        <ext xmlns:x15="http://schemas.microsoft.com/office/spreadsheetml/2010/11/main" uri="{B97F6D7D-B522-45F9-BDA1-12C45D357490}">
          <x15:cacheHierarchy aggregatedColumn="1"/>
        </ext>
      </extLst>
    </cacheHierarchy>
    <cacheHierarchy uniqueName="[Measures].[Count of Country]" caption="Count of Country" measure="1" displayFolder="" measureGroup="GlobalNovaTech__4_1" count="0" hidden="1">
      <extLst>
        <ext xmlns:x15="http://schemas.microsoft.com/office/spreadsheetml/2010/11/main" uri="{B97F6D7D-B522-45F9-BDA1-12C45D357490}">
          <x15:cacheHierarchy aggregatedColumn="18"/>
        </ext>
      </extLst>
    </cacheHierarchy>
    <cacheHierarchy uniqueName="[Measures].[Sum of Hours Worked]" caption="Sum of Hours Worked" measure="1" displayFolder="" measureGroup="GlobalNovaTech__4_1" count="0" hidden="1">
      <extLst>
        <ext xmlns:x15="http://schemas.microsoft.com/office/spreadsheetml/2010/11/main" uri="{B97F6D7D-B522-45F9-BDA1-12C45D357490}">
          <x15:cacheHierarchy aggregatedColumn="27"/>
        </ext>
      </extLst>
    </cacheHierarchy>
  </cacheHierarchies>
  <kpis count="0"/>
  <dimensions count="9">
    <dimension name="GlobalNovaTech" uniqueName="[GlobalNovaTech]" caption="GlobalNovaTech"/>
    <dimension name="GlobalNovaTech__4_1" uniqueName="[GlobalNovaTech__4_1]" caption="GlobalNovaTech__4_1"/>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Range 5" uniqueName="[Range 5]" caption="Range 5"/>
  </dimensions>
  <measureGroups count="8">
    <measureGroup name="GlobalNovaTech" caption="GlobalNovaTech"/>
    <measureGroup name="GlobalNovaTech__4_1" caption="GlobalNovaTech__4_1"/>
    <measureGroup name="Range" caption="Range"/>
    <measureGroup name="Range 1" caption="Range 1"/>
    <measureGroup name="Range 2" caption="Range 2"/>
    <measureGroup name="Range 3" caption="Range 3"/>
    <measureGroup name="Range 4" caption="Range 4"/>
    <measureGroup name="Range 5" caption="Range 5"/>
  </measureGroups>
  <maps count="8">
    <map measureGroup="0" dimension="0"/>
    <map measureGroup="1" dimension="1"/>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ika sharma" refreshedDate="45847.997125347225" backgroundQuery="1" createdVersion="3" refreshedVersion="8" minRefreshableVersion="3" recordCount="0" supportSubquery="1" supportAdvancedDrill="1" xr:uid="{E28A174E-182B-4162-B2F9-9758D83C1C0B}">
  <cacheSource type="external" connectionId="10">
    <extLst>
      <ext xmlns:x14="http://schemas.microsoft.com/office/spreadsheetml/2009/9/main" uri="{F057638F-6D5F-4e77-A914-E7F072B9BCA8}">
        <x14:sourceConnection name="ThisWorkbookDataModel"/>
      </ext>
    </extLst>
  </cacheSource>
  <cacheFields count="0"/>
  <cacheHierarchies count="58">
    <cacheHierarchy uniqueName="[GlobalNovaTech].[Emp ID]" caption="Emp ID" attribute="1" defaultMemberUniqueName="[GlobalNovaTech].[Emp ID].[All]" allUniqueName="[GlobalNovaTech].[Emp ID].[All]" dimensionUniqueName="[GlobalNovaTech]" displayFolder="" count="0" memberValueDatatype="20" unbalanced="0"/>
    <cacheHierarchy uniqueName="[GlobalNovaTech].[Name]" caption="Name" attribute="1" defaultMemberUniqueName="[GlobalNovaTech].[Name].[All]" allUniqueName="[GlobalNovaTech].[Name].[All]" dimensionUniqueName="[GlobalNovaTech]" displayFolder="" count="0" memberValueDatatype="130" unbalanced="0"/>
    <cacheHierarchy uniqueName="[GlobalNovaTech].[Country]" caption="Country" attribute="1" defaultMemberUniqueName="[GlobalNovaTech].[Country].[All]" allUniqueName="[GlobalNovaTech].[Country].[All]" dimensionUniqueName="[GlobalNovaTech]" displayFolder="" count="0" memberValueDatatype="130" unbalanced="0"/>
    <cacheHierarchy uniqueName="[GlobalNovaTech].[Department]" caption="Department" attribute="1" defaultMemberUniqueName="[GlobalNovaTech].[Department].[All]" allUniqueName="[GlobalNovaTech].[Department].[All]" dimensionUniqueName="[GlobalNovaTech]" displayFolder="" count="0" memberValueDatatype="130" unbalanced="0"/>
    <cacheHierarchy uniqueName="[GlobalNovaTech].[Product]" caption="Product" attribute="1" defaultMemberUniqueName="[GlobalNovaTech].[Product].[All]" allUniqueName="[GlobalNovaTech].[Product].[All]" dimensionUniqueName="[GlobalNovaTech]" displayFolder="" count="0" memberValueDatatype="130" unbalanced="0"/>
    <cacheHierarchy uniqueName="[GlobalNovaTech].[Project Code]" caption="Project Code" attribute="1" defaultMemberUniqueName="[GlobalNovaTech].[Project Code].[All]" allUniqueName="[GlobalNovaTech].[Project Code].[All]" dimensionUniqueName="[GlobalNovaTech]" displayFolder="" count="0" memberValueDatatype="130" unbalanced="0"/>
    <cacheHierarchy uniqueName="[GlobalNovaTech].[Manager]" caption="Manager" attribute="1" defaultMemberUniqueName="[GlobalNovaTech].[Manager].[All]" allUniqueName="[GlobalNovaTech].[Manager].[All]" dimensionUniqueName="[GlobalNovaTech]" displayFolder="" count="0" memberValueDatatype="130" unbalanced="0"/>
    <cacheHierarchy uniqueName="[GlobalNovaTech].[Date of Joining]" caption="Date of Joining" attribute="1" time="1" defaultMemberUniqueName="[GlobalNovaTech].[Date of Joining].[All]" allUniqueName="[GlobalNovaTech].[Date of Joining].[All]" dimensionUniqueName="[GlobalNovaTech]" displayFolder="" count="0" memberValueDatatype="7" unbalanced="0"/>
    <cacheHierarchy uniqueName="[GlobalNovaTech].[Last Review Date]" caption="Last Review Date" attribute="1" defaultMemberUniqueName="[GlobalNovaTech].[Last Review Date].[All]" allUniqueName="[GlobalNovaTech].[Last Review Date].[All]" dimensionUniqueName="[GlobalNovaTech]" displayFolder="" count="0" memberValueDatatype="130" unbalanced="0"/>
    <cacheHierarchy uniqueName="[GlobalNovaTech].[Monthly Salary]" caption="Monthly Salary" attribute="1" defaultMemberUniqueName="[GlobalNovaTech].[Monthly Salary].[All]" allUniqueName="[GlobalNovaTech].[Monthly Salary].[All]" dimensionUniqueName="[GlobalNovaTech]" displayFolder="" count="0" memberValueDatatype="20" unbalanced="0"/>
    <cacheHierarchy uniqueName="[GlobalNovaTech].[Bonus %]" caption="Bonus %" attribute="1" defaultMemberUniqueName="[GlobalNovaTech].[Bonus %].[All]" allUniqueName="[GlobalNovaTech].[Bonus %].[All]" dimensionUniqueName="[GlobalNovaTech]" displayFolder="" count="0" memberValueDatatype="20" unbalanced="0"/>
    <cacheHierarchy uniqueName="[GlobalNovaTech].[Hours Worked]" caption="Hours Worked" attribute="1" defaultMemberUniqueName="[GlobalNovaTech].[Hours Worked].[All]" allUniqueName="[GlobalNovaTech].[Hours Worked].[All]" dimensionUniqueName="[GlobalNovaTech]" displayFolder="" count="0" memberValueDatatype="20" unbalanced="0"/>
    <cacheHierarchy uniqueName="[GlobalNovaTech].[Monthly Sales]" caption="Monthly Sales" attribute="1" defaultMemberUniqueName="[GlobalNovaTech].[Monthly Sales].[All]" allUniqueName="[GlobalNovaTech].[Monthly Sales].[All]" dimensionUniqueName="[GlobalNovaTech]" displayFolder="" count="0" memberValueDatatype="20" unbalanced="0"/>
    <cacheHierarchy uniqueName="[GlobalNovaTech].[Defect Rate (%)]" caption="Defect Rate (%)" attribute="1" defaultMemberUniqueName="[GlobalNovaTech].[Defect Rate (%)].[All]" allUniqueName="[GlobalNovaTech].[Defect Rate (%)].[All]" dimensionUniqueName="[GlobalNovaTech]" displayFolder="" count="0" memberValueDatatype="130" unbalanced="0"/>
    <cacheHierarchy uniqueName="[GlobalNovaTech].[Performance]" caption="Performance" attribute="1" defaultMemberUniqueName="[GlobalNovaTech].[Performance].[All]" allUniqueName="[GlobalNovaTech].[Performance].[All]" dimensionUniqueName="[GlobalNovaTech]" displayFolder="" count="0" memberValueDatatype="130" unbalanced="0"/>
    <cacheHierarchy uniqueName="[GlobalNovaTech].[Employment Status]" caption="Employment Status" attribute="1" defaultMemberUniqueName="[GlobalNovaTech].[Employment Status].[All]" allUniqueName="[GlobalNovaTech].[Employment Status].[All]" dimensionUniqueName="[GlobalNovaTech]" displayFolder="" count="0" memberValueDatatype="130" unbalanced="0"/>
    <cacheHierarchy uniqueName="[GlobalNovaTech__4_1].[Emp ID]" caption="Emp ID" attribute="1" defaultMemberUniqueName="[GlobalNovaTech__4_1].[Emp ID].[All]" allUniqueName="[GlobalNovaTech__4_1].[Emp ID].[All]" dimensionUniqueName="[GlobalNovaTech__4_1]" displayFolder="" count="0" memberValueDatatype="20" unbalanced="0"/>
    <cacheHierarchy uniqueName="[GlobalNovaTech__4_1].[Name]" caption="Name" attribute="1" defaultMemberUniqueName="[GlobalNovaTech__4_1].[Name].[All]" allUniqueName="[GlobalNovaTech__4_1].[Name].[All]" dimensionUniqueName="[GlobalNovaTech__4_1]" displayFolder="" count="0" memberValueDatatype="130" unbalanced="0"/>
    <cacheHierarchy uniqueName="[GlobalNovaTech__4_1].[Country]" caption="Country" attribute="1" defaultMemberUniqueName="[GlobalNovaTech__4_1].[Country].[All]" allUniqueName="[GlobalNovaTech__4_1].[Country].[All]" dimensionUniqueName="[GlobalNovaTech__4_1]" displayFolder="" count="0" memberValueDatatype="130" unbalanced="0"/>
    <cacheHierarchy uniqueName="[GlobalNovaTech__4_1].[Department]" caption="Department" attribute="1" defaultMemberUniqueName="[GlobalNovaTech__4_1].[Department].[All]" allUniqueName="[GlobalNovaTech__4_1].[Department].[All]" dimensionUniqueName="[GlobalNovaTech__4_1]" displayFolder="" count="0" memberValueDatatype="130" unbalanced="0"/>
    <cacheHierarchy uniqueName="[GlobalNovaTech__4_1].[Product]" caption="Product" attribute="1" defaultMemberUniqueName="[GlobalNovaTech__4_1].[Product].[All]" allUniqueName="[GlobalNovaTech__4_1].[Product].[All]" dimensionUniqueName="[GlobalNovaTech__4_1]" displayFolder="" count="0" memberValueDatatype="130" unbalanced="0"/>
    <cacheHierarchy uniqueName="[GlobalNovaTech__4_1].[Project Code]" caption="Project Code" attribute="1" defaultMemberUniqueName="[GlobalNovaTech__4_1].[Project Code].[All]" allUniqueName="[GlobalNovaTech__4_1].[Project Code].[All]" dimensionUniqueName="[GlobalNovaTech__4_1]" displayFolder="" count="0" memberValueDatatype="130" unbalanced="0"/>
    <cacheHierarchy uniqueName="[GlobalNovaTech__4_1].[Manager]" caption="Manager" attribute="1" defaultMemberUniqueName="[GlobalNovaTech__4_1].[Manager].[All]" allUniqueName="[GlobalNovaTech__4_1].[Manager].[All]" dimensionUniqueName="[GlobalNovaTech__4_1]" displayFolder="" count="0" memberValueDatatype="130" unbalanced="0"/>
    <cacheHierarchy uniqueName="[GlobalNovaTech__4_1].[Date of Joining]" caption="Date of Joining" attribute="1" defaultMemberUniqueName="[GlobalNovaTech__4_1].[Date of Joining].[All]" allUniqueName="[GlobalNovaTech__4_1].[Date of Joining].[All]" dimensionUniqueName="[GlobalNovaTech__4_1]" displayFolder="" count="0" memberValueDatatype="20" unbalanced="0"/>
    <cacheHierarchy uniqueName="[GlobalNovaTech__4_1].[Last Review Date]" caption="Last Review Date" attribute="1" defaultMemberUniqueName="[GlobalNovaTech__4_1].[Last Review Date].[All]" allUniqueName="[GlobalNovaTech__4_1].[Last Review Date].[All]" dimensionUniqueName="[GlobalNovaTech__4_1]" displayFolder="" count="0" memberValueDatatype="130" unbalanced="0"/>
    <cacheHierarchy uniqueName="[GlobalNovaTech__4_1].[Monthly Salary]" caption="Monthly Salary" attribute="1" defaultMemberUniqueName="[GlobalNovaTech__4_1].[Monthly Salary].[All]" allUniqueName="[GlobalNovaTech__4_1].[Monthly Salary].[All]" dimensionUniqueName="[GlobalNovaTech__4_1]" displayFolder="" count="0" memberValueDatatype="20" unbalanced="0"/>
    <cacheHierarchy uniqueName="[GlobalNovaTech__4_1].[Bonus %]" caption="Bonus %" attribute="1" defaultMemberUniqueName="[GlobalNovaTech__4_1].[Bonus %].[All]" allUniqueName="[GlobalNovaTech__4_1].[Bonus %].[All]" dimensionUniqueName="[GlobalNovaTech__4_1]" displayFolder="" count="0" memberValueDatatype="20" unbalanced="0"/>
    <cacheHierarchy uniqueName="[GlobalNovaTech__4_1].[Hours Worked]" caption="Hours Worked" attribute="1" defaultMemberUniqueName="[GlobalNovaTech__4_1].[Hours Worked].[All]" allUniqueName="[GlobalNovaTech__4_1].[Hours Worked].[All]" dimensionUniqueName="[GlobalNovaTech__4_1]" displayFolder="" count="0" memberValueDatatype="20" unbalanced="0"/>
    <cacheHierarchy uniqueName="[GlobalNovaTech__4_1].[Monthly Sales]" caption="Monthly Sales" attribute="1" defaultMemberUniqueName="[GlobalNovaTech__4_1].[Monthly Sales].[All]" allUniqueName="[GlobalNovaTech__4_1].[Monthly Sales].[All]" dimensionUniqueName="[GlobalNovaTech__4_1]" displayFolder="" count="0" memberValueDatatype="20" unbalanced="0"/>
    <cacheHierarchy uniqueName="[GlobalNovaTech__4_1].[Defect Rate (%)]" caption="Defect Rate (%)" attribute="1" defaultMemberUniqueName="[GlobalNovaTech__4_1].[Defect Rate (%)].[All]" allUniqueName="[GlobalNovaTech__4_1].[Defect Rate (%)].[All]" dimensionUniqueName="[GlobalNovaTech__4_1]" displayFolder="" count="0" memberValueDatatype="130" unbalanced="0"/>
    <cacheHierarchy uniqueName="[GlobalNovaTech__4_1].[Performance]" caption="Performance" attribute="1" defaultMemberUniqueName="[GlobalNovaTech__4_1].[Performance].[All]" allUniqueName="[GlobalNovaTech__4_1].[Performance].[All]" dimensionUniqueName="[GlobalNovaTech__4_1]" displayFolder="" count="0" memberValueDatatype="130" unbalanced="0"/>
    <cacheHierarchy uniqueName="[GlobalNovaTech__4_1].[Employment Status]" caption="Employment Status" attribute="1" defaultMemberUniqueName="[GlobalNovaTech__4_1].[Employment Status].[All]" allUniqueName="[GlobalNovaTech__4_1].[Employment Status].[All]" dimensionUniqueName="[GlobalNovaTech__4_1]"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 1].[Product]" caption="Product" attribute="1" defaultMemberUniqueName="[Range 1].[Product].[All]" allUniqueName="[Range 1].[Product].[All]" dimensionUniqueName="[Range 1]" displayFolder="" count="0" memberValueDatatype="130" unbalanced="0"/>
    <cacheHierarchy uniqueName="[Range 2].[Product]" caption="Product" attribute="1" defaultMemberUniqueName="[Range 2].[Product].[All]" allUniqueName="[Range 2].[Product].[All]" dimensionUniqueName="[Range 2]" displayFolder="" count="0" memberValueDatatype="130" unbalanced="0"/>
    <cacheHierarchy uniqueName="[Range 2].[Project Code]" caption="Project Code" attribute="1" defaultMemberUniqueName="[Range 2].[Project Code].[All]" allUniqueName="[Range 2].[Project Code].[All]" dimensionUniqueName="[Range 2]" displayFolder="" count="0" memberValueDatatype="130" unbalanced="0"/>
    <cacheHierarchy uniqueName="[Range 3].[Employment Status]" caption="Employment Status" attribute="1" defaultMemberUniqueName="[Range 3].[Employment Status].[All]" allUniqueName="[Range 3].[Employment Status].[All]" dimensionUniqueName="[Range 3]" displayFolder="" count="0" memberValueDatatype="130" unbalanced="0"/>
    <cacheHierarchy uniqueName="[Range 4].[Name]" caption="Name" attribute="1" defaultMemberUniqueName="[Range 4].[Name].[All]" allUniqueName="[Range 4].[Name].[All]" dimensionUniqueName="[Range 4]" displayFolder="" count="0" memberValueDatatype="130" unbalanced="0"/>
    <cacheHierarchy uniqueName="[Range 4].[Country]" caption="Country" attribute="1" defaultMemberUniqueName="[Range 4].[Country].[All]" allUniqueName="[Range 4].[Country].[All]" dimensionUniqueName="[Range 4]" displayFolder="" count="0" memberValueDatatype="130" unbalanced="0"/>
    <cacheHierarchy uniqueName="[Range 5].[500000]" caption="500000" attribute="1" defaultMemberUniqueName="[Range 5].[500000].[All]" allUniqueName="[Range 5].[500000].[All]" dimensionUniqueName="[Range 5]" displayFolder="" count="0" memberValueDatatype="20" unbalanced="0"/>
    <cacheHierarchy uniqueName="[Range 5].[Not Recorded]" caption="Not Recorded" attribute="1" defaultMemberUniqueName="[Range 5].[Not Recorded].[All]" allUniqueName="[Range 5].[Not Recorded].[All]" dimensionUniqueName="[Range 5]" displayFolder="" count="0" memberValueDatatype="130" unbalanced="0"/>
    <cacheHierarchy uniqueName="[Measures].[__XL_Count Range]" caption="__XL_Count Range" measure="1" displayFolder="" measureGroup="Range" count="0" hidden="1"/>
    <cacheHierarchy uniqueName="[Measures].[__XL_Count GlobalNovaTech]" caption="__XL_Count GlobalNovaTech" measure="1" displayFolder="" measureGroup="GlobalNovaTech"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GlobalNovaTech__4_1]" caption="__XL_Count GlobalNovaTech__4_1" measure="1" displayFolder="" measureGroup="GlobalNovaTech__4_1"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No measures defined]" caption="__No measures defined" measure="1" displayFolder="" count="0" hidden="1"/>
    <cacheHierarchy uniqueName="[Measures].[Sum of Monthly Salary]" caption="Sum of Monthly Salary" measure="1" displayFolder="" measureGroup="GlobalNovaTech" count="0" hidden="1">
      <extLst>
        <ext xmlns:x15="http://schemas.microsoft.com/office/spreadsheetml/2010/11/main" uri="{B97F6D7D-B522-45F9-BDA1-12C45D357490}">
          <x15:cacheHierarchy aggregatedColumn="9"/>
        </ext>
      </extLst>
    </cacheHierarchy>
    <cacheHierarchy uniqueName="[Measures].[Average of Monthly Salary]" caption="Average of Monthly Salary" measure="1" displayFolder="" measureGroup="GlobalNovaTech" count="0" hidden="1">
      <extLst>
        <ext xmlns:x15="http://schemas.microsoft.com/office/spreadsheetml/2010/11/main" uri="{B97F6D7D-B522-45F9-BDA1-12C45D357490}">
          <x15:cacheHierarchy aggregatedColumn="9"/>
        </ext>
      </extLst>
    </cacheHierarchy>
    <cacheHierarchy uniqueName="[Measures].[Sum of Monthly Sales]" caption="Sum of Monthly Sales" measure="1" displayFolder="" measureGroup="GlobalNovaTech" count="0" hidden="1">
      <extLst>
        <ext xmlns:x15="http://schemas.microsoft.com/office/spreadsheetml/2010/11/main" uri="{B97F6D7D-B522-45F9-BDA1-12C45D357490}">
          <x15:cacheHierarchy aggregatedColumn="12"/>
        </ext>
      </extLst>
    </cacheHierarchy>
    <cacheHierarchy uniqueName="[Measures].[Sum of Monthly Sales 2]" caption="Sum of Monthly Sales 2" measure="1" displayFolder="" measureGroup="GlobalNovaTech__4_1" count="0" hidden="1">
      <extLst>
        <ext xmlns:x15="http://schemas.microsoft.com/office/spreadsheetml/2010/11/main" uri="{B97F6D7D-B522-45F9-BDA1-12C45D357490}">
          <x15:cacheHierarchy aggregatedColumn="28"/>
        </ext>
      </extLst>
    </cacheHierarchy>
    <cacheHierarchy uniqueName="[Measures].[Count of Name]" caption="Count of Name" measure="1" displayFolder="" measureGroup="GlobalNovaTech" count="0" hidden="1">
      <extLst>
        <ext xmlns:x15="http://schemas.microsoft.com/office/spreadsheetml/2010/11/main" uri="{B97F6D7D-B522-45F9-BDA1-12C45D357490}">
          <x15:cacheHierarchy aggregatedColumn="1"/>
        </ext>
      </extLst>
    </cacheHierarchy>
    <cacheHierarchy uniqueName="[Measures].[Count of Country]" caption="Count of Country" measure="1" displayFolder="" measureGroup="GlobalNovaTech__4_1" count="0" hidden="1">
      <extLst>
        <ext xmlns:x15="http://schemas.microsoft.com/office/spreadsheetml/2010/11/main" uri="{B97F6D7D-B522-45F9-BDA1-12C45D357490}">
          <x15:cacheHierarchy aggregatedColumn="18"/>
        </ext>
      </extLst>
    </cacheHierarchy>
    <cacheHierarchy uniqueName="[Measures].[Sum of Hours Worked]" caption="Sum of Hours Worked" measure="1" displayFolder="" measureGroup="GlobalNovaTech__4_1" count="0" hidden="1">
      <extLst>
        <ext xmlns:x15="http://schemas.microsoft.com/office/spreadsheetml/2010/11/main" uri="{B97F6D7D-B522-45F9-BDA1-12C45D357490}">
          <x15:cacheHierarchy aggregatedColumn="27"/>
        </ext>
      </extLst>
    </cacheHierarchy>
  </cacheHierarchies>
  <kpis count="0"/>
  <dimensions count="9">
    <dimension name="GlobalNovaTech" uniqueName="[GlobalNovaTech]" caption="GlobalNovaTech"/>
    <dimension name="GlobalNovaTech__4_1" uniqueName="[GlobalNovaTech__4_1]" caption="GlobalNovaTech__4_1"/>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Range 5" uniqueName="[Range 5]" caption="Range 5"/>
  </dimensions>
  <measureGroups count="8">
    <measureGroup name="GlobalNovaTech" caption="GlobalNovaTech"/>
    <measureGroup name="GlobalNovaTech__4_1" caption="GlobalNovaTech__4_1"/>
    <measureGroup name="Range" caption="Range"/>
    <measureGroup name="Range 1" caption="Range 1"/>
    <measureGroup name="Range 2" caption="Range 2"/>
    <measureGroup name="Range 3" caption="Range 3"/>
    <measureGroup name="Range 4" caption="Range 4"/>
    <measureGroup name="Range 5" caption="Range 5"/>
  </measureGroups>
  <maps count="8">
    <map measureGroup="0" dimension="0"/>
    <map measureGroup="1" dimension="1"/>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licerData="1" pivotCacheId="197729359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D47050-732A-4C9C-BE76-79F94F1A782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ject Code" colHeaderCaption="Employment Status">
  <location ref="A23:D30" firstHeaderRow="1" firstDataRow="2" firstDataCol="1"/>
  <pivotFields count="5">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3">
    <i>
      <x/>
    </i>
    <i>
      <x v="1"/>
    </i>
    <i t="grand">
      <x/>
    </i>
  </colItems>
  <dataFields count="1">
    <dataField name="Count of Employees" fld="0" subtotal="count" baseField="0" baseItem="0"/>
  </dataFields>
  <pivotHierarchies count="58">
    <pivotHierarchy dragToData="1"/>
    <pivotHierarchy multipleItemSelectionAllowed="1" dragToData="1">
      <members count="1" level="1">
        <member name="[GlobalNovaTech].[Name].&amp;[Ravi Kuma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Employees"/>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3]"/>
        <x15:activeTabTopLevelEntity name="[GlobalNovaTec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D62413-7402-4C3E-A33A-B46B0A8819F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olHeaderCaption="Manager">
  <location ref="A13:G20"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Fields count="1">
    <field x="1"/>
  </colFields>
  <colItems count="6">
    <i>
      <x/>
    </i>
    <i>
      <x v="1"/>
    </i>
    <i>
      <x v="2"/>
    </i>
    <i>
      <x v="3"/>
    </i>
    <i>
      <x v="4"/>
    </i>
    <i t="grand">
      <x/>
    </i>
  </colItems>
  <dataFields count="1">
    <dataField name="Total of Monthly Sales" fld="2"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2]"/>
        <x15:activeTabTopLevelEntity name="[GlobalNovaTech__4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E1151C-74B0-4F16-801D-26C9E05D6E68}"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colHeaderCaption="Country">
  <location ref="A3:G10" firstHeaderRow="1" firstDataRow="2" firstDataCol="1"/>
  <pivotFields count="3">
    <pivotField axis="axisCol" allDrilled="1" subtotalTop="0" showAll="0"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Fields count="1">
    <field x="0"/>
  </colFields>
  <colItems count="6">
    <i>
      <x/>
    </i>
    <i>
      <x v="1"/>
    </i>
    <i>
      <x v="2"/>
    </i>
    <i>
      <x v="3"/>
    </i>
    <i>
      <x v="4"/>
    </i>
    <i t="grand">
      <x/>
    </i>
  </colItems>
  <dataFields count="1">
    <dataField name="Average of Monthly Salary" fld="2" subtotal="average" baseField="1"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Monthly Salary"/>
    <pivotHierarchy dragToData="1" caption="Average of Monthly Salar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GlobalNovaTech]"/>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5" xr16:uid="{92283B49-2821-4693-AB50-D510A2EE6374}" autoFormatId="16" applyNumberFormats="0" applyBorderFormats="0" applyFontFormats="0" applyPatternFormats="0" applyAlignmentFormats="0" applyWidthHeightFormats="0">
  <queryTableRefresh nextId="24" unboundColumnsRight="3">
    <queryTableFields count="19">
      <queryTableField id="1" name="Emp ID" tableColumnId="1"/>
      <queryTableField id="2" name="Name" tableColumnId="2"/>
      <queryTableField id="3" name="Country" tableColumnId="3"/>
      <queryTableField id="4" name="Department" tableColumnId="4"/>
      <queryTableField id="6" name="Product1" tableColumnId="6"/>
      <queryTableField id="7" name="Project Code" tableColumnId="7"/>
      <queryTableField id="8" name="Manager" tableColumnId="8"/>
      <queryTableField id="9" name="Date of Joining" tableColumnId="9"/>
      <queryTableField id="10" name="Last Review Date" tableColumnId="10"/>
      <queryTableField id="11" name="Monthly Salary" tableColumnId="11"/>
      <queryTableField id="12" name="Bonus %" tableColumnId="12"/>
      <queryTableField id="16" name="Performance" tableColumnId="16"/>
      <queryTableField id="13" name="Hours Worked" tableColumnId="13"/>
      <queryTableField id="14" name="Monthly Sales" tableColumnId="14"/>
      <queryTableField id="15" name="Defect Rate (%)" tableColumnId="15"/>
      <queryTableField id="17" name="Employment Status" tableColumnId="17"/>
      <queryTableField id="18" dataBound="0" tableColumnId="5"/>
      <queryTableField id="19" dataBound="0" tableColumnId="18"/>
      <queryTableField id="21" dataBound="0" tableColumnId="20"/>
    </queryTableFields>
    <queryTableDeletedFields count="1">
      <deletedField name="Product"/>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8B49866-3A66-441F-9D98-82EFB40166F8}" sourceName="[GlobalNovaTech].[Department]">
  <pivotTables>
    <pivotTable tabId="3" name="PivotTable2"/>
  </pivotTables>
  <data>
    <olap pivotCacheId="1977293591">
      <levels count="2">
        <level uniqueName="[GlobalNovaTech].[Department].[(All)]" sourceCaption="(All)" count="0"/>
        <level uniqueName="[GlobalNovaTech].[Department].[Department]" sourceCaption="Department" count="5">
          <ranges>
            <range startItem="0">
              <i n="[GlobalNovaTech].[Department].&amp;[Finance]" c="Finance"/>
              <i n="[GlobalNovaTech].[Department].&amp;[Hr]" c="Hr"/>
              <i n="[GlobalNovaTech].[Department].&amp;[It]" c="It"/>
              <i n="[GlobalNovaTech].[Department].&amp;[Operations]" c="Operations"/>
              <i n="[GlobalNovaTech].[Department].&amp;[Sales]" c="Sales"/>
            </range>
          </ranges>
        </level>
      </levels>
      <selections count="1">
        <selection n="[GlobalNovaTech].[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7BF8B1B-5042-4901-B918-9CD0D9820571}" sourceName="[GlobalNovaTech].[Country]">
  <pivotTables>
    <pivotTable tabId="3" name="PivotTable2"/>
  </pivotTables>
  <data>
    <olap pivotCacheId="1977293591">
      <levels count="2">
        <level uniqueName="[GlobalNovaTech].[Country].[(All)]" sourceCaption="(All)" count="0"/>
        <level uniqueName="[GlobalNovaTech].[Country].[Country]" sourceCaption="Country" count="5">
          <ranges>
            <range startItem="0">
              <i n="[GlobalNovaTech].[Country].&amp;[Brazil]" c="Brazil"/>
              <i n="[GlobalNovaTech].[Country].&amp;[Germany]" c="Germany"/>
              <i n="[GlobalNovaTech].[Country].&amp;[India]" c="India"/>
              <i n="[GlobalNovaTech].[Country].&amp;[Japan]" c="Japan"/>
              <i n="[GlobalNovaTech].[Country].&amp;[Usa]" c="Usa"/>
            </range>
          </ranges>
        </level>
      </levels>
      <selections count="1">
        <selection n="[GlobalNovaTech].[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FDA4B622-3F29-44ED-82B1-14FCBEE02602}" cache="Slicer_Department" caption="Department" level="1" rowHeight="241300"/>
  <slicer name="Country" xr10:uid="{40D0C9ED-D966-450C-B642-B6A4C99A4CAF}" cache="Slicer_Country" caption="Country"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C26AB43-827B-448B-8044-C5725F3F0CB2}" name="GlobalNovaTech__4_1" displayName="GlobalNovaTech__4_1" ref="A1:S135" tableType="queryTable" totalsRowCount="1">
  <autoFilter ref="A1:S134" xr:uid="{BC26AB43-827B-448B-8044-C5725F3F0CB2}"/>
  <tableColumns count="19">
    <tableColumn id="1" xr3:uid="{2C40161D-C68D-4866-9DDF-C73439F03B98}" uniqueName="1" name="Emp ID" queryTableFieldId="1"/>
    <tableColumn id="2" xr3:uid="{0BD67D68-D94A-484F-8A5A-2EAD70D94F53}" uniqueName="2" name="Name" queryTableFieldId="2" dataDxfId="27" totalsRowDxfId="26"/>
    <tableColumn id="3" xr3:uid="{9B207C96-E90E-4348-9260-5D596D075367}" uniqueName="3" name="Country" queryTableFieldId="3" dataDxfId="25" totalsRowDxfId="24"/>
    <tableColumn id="4" xr3:uid="{542B66E1-A553-4DDC-BB89-EBDCC85AA351}" uniqueName="4" name="Department" queryTableFieldId="4" dataDxfId="23" totalsRowDxfId="22"/>
    <tableColumn id="6" xr3:uid="{D916938E-3F26-4AD1-BF8D-3848D23B0755}" uniqueName="6" name="Product" queryTableFieldId="6" dataDxfId="21" totalsRowDxfId="20"/>
    <tableColumn id="7" xr3:uid="{B338139D-3DD9-471E-980E-96FAEDF23AEA}" uniqueName="7" name="Project Code" queryTableFieldId="7" dataDxfId="19" totalsRowDxfId="18"/>
    <tableColumn id="8" xr3:uid="{863D6391-9852-4C0B-8803-56B54604CEF9}" uniqueName="8" name="Manager" queryTableFieldId="8" dataDxfId="17" totalsRowDxfId="16"/>
    <tableColumn id="9" xr3:uid="{E65A9A9E-D6EA-4AC6-A9B5-99BD1A9936E7}" uniqueName="9" name="Date of Joining" queryTableFieldId="9"/>
    <tableColumn id="10" xr3:uid="{45A37A39-3525-45E0-BCDF-A8B573708283}" uniqueName="10" name="Last Review Date" queryTableFieldId="10" dataDxfId="15" totalsRowDxfId="14"/>
    <tableColumn id="11" xr3:uid="{72D548EC-7038-4E07-AF70-4883D8BC51E6}" uniqueName="11" name="Monthly Salary" queryTableFieldId="11"/>
    <tableColumn id="12" xr3:uid="{E7887BC5-711D-4FCC-933F-594BD12CEB1A}" uniqueName="12" name="Bonus %" queryTableFieldId="12"/>
    <tableColumn id="16" xr3:uid="{85207D87-288B-461C-94F0-20CC9C4348C2}" uniqueName="16" name="Performance" queryTableFieldId="16" dataDxfId="13" totalsRowDxfId="12"/>
    <tableColumn id="13" xr3:uid="{43ADCC7F-2A30-45BF-A0D5-1B34BA773224}" uniqueName="13" name="Hours Worked" queryTableFieldId="13"/>
    <tableColumn id="14" xr3:uid="{08AE8944-5463-4204-B71F-D6D9CF6390D1}" uniqueName="14" name="Monthly Sales" queryTableFieldId="14"/>
    <tableColumn id="15" xr3:uid="{7F19C104-DD81-4D70-9E5B-4988ED62B5A1}" uniqueName="15" name="Defect Rate (%)" queryTableFieldId="15" dataDxfId="11" totalsRowDxfId="10"/>
    <tableColumn id="17" xr3:uid="{60CD7AD1-09C7-4DC5-934F-DAFC185720B5}" uniqueName="17" name="Employment Status" queryTableFieldId="17" dataDxfId="9" totalsRowDxfId="8"/>
    <tableColumn id="5" xr3:uid="{E537C11C-957A-4F25-96FE-E5C593D8DB9A}" uniqueName="5" name="0" queryTableFieldId="18" dataDxfId="7" totalsRowDxfId="6"/>
    <tableColumn id="18" xr3:uid="{CE569782-C631-4478-BA64-7A9A160A7865}" uniqueName="18" name="Adjusted Salary" totalsRowFunction="custom" queryTableFieldId="19" dataDxfId="5" totalsRowDxfId="4">
      <calculatedColumnFormula>IF(Scenarioo="Hike", IF(OR(D2="Sales", D2="Operations"), J2*1.1, J2),
 IF(Scenarioo="Cut", IF(L2="Poor", J2*0.85, J2),
 J2))</calculatedColumnFormula>
      <totalsRowFormula>SUM(R2:R134)</totalsRowFormula>
    </tableColumn>
    <tableColumn id="20" xr3:uid="{B6CA5AA1-B6F9-422D-BE58-70083B7FB6FF}" uniqueName="20" name="Bonus" queryTableFieldId="21" dataDxfId="3">
      <calculatedColumnFormula>(N2*K2)/100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693D7-0ADE-49DF-83E2-FF7DFA5A3986}">
  <dimension ref="A3:G30"/>
  <sheetViews>
    <sheetView zoomScale="56" workbookViewId="0">
      <selection activeCell="A3" sqref="A3:G10"/>
      <pivotSelection pane="bottomRight" showHeader="1" activeRow="2" previousRow="2" click="1" r:id="rId3">
        <pivotArea type="all" dataOnly="0" outline="0" fieldPosition="0"/>
      </pivotSelection>
    </sheetView>
  </sheetViews>
  <sheetFormatPr defaultRowHeight="14.5" x14ac:dyDescent="0.35"/>
  <cols>
    <col min="1" max="1" width="23" bestFit="1" customWidth="1"/>
    <col min="2" max="2" width="19.6328125" bestFit="1" customWidth="1"/>
    <col min="3" max="3" width="11.81640625" bestFit="1" customWidth="1"/>
    <col min="4" max="4" width="10.7265625" bestFit="1" customWidth="1"/>
    <col min="5" max="7" width="11.81640625" bestFit="1" customWidth="1"/>
  </cols>
  <sheetData>
    <row r="3" spans="1:7" x14ac:dyDescent="0.35">
      <c r="A3" s="1" t="s">
        <v>108</v>
      </c>
      <c r="B3" s="1" t="s">
        <v>2</v>
      </c>
    </row>
    <row r="4" spans="1:7" x14ac:dyDescent="0.35">
      <c r="A4" s="1" t="s">
        <v>3</v>
      </c>
      <c r="B4" t="s">
        <v>52</v>
      </c>
      <c r="C4" t="s">
        <v>58</v>
      </c>
      <c r="D4" t="s">
        <v>42</v>
      </c>
      <c r="E4" t="s">
        <v>48</v>
      </c>
      <c r="F4" t="s">
        <v>61</v>
      </c>
      <c r="G4" t="s">
        <v>107</v>
      </c>
    </row>
    <row r="5" spans="1:7" x14ac:dyDescent="0.35">
      <c r="A5" s="2" t="s">
        <v>34</v>
      </c>
      <c r="B5">
        <v>97903</v>
      </c>
      <c r="C5">
        <v>82292.666666666672</v>
      </c>
      <c r="D5">
        <v>136422</v>
      </c>
      <c r="E5">
        <v>128015</v>
      </c>
      <c r="F5">
        <v>121619</v>
      </c>
      <c r="G5">
        <v>110158.39999999999</v>
      </c>
    </row>
    <row r="6" spans="1:7" x14ac:dyDescent="0.35">
      <c r="A6" s="2" t="s">
        <v>46</v>
      </c>
      <c r="B6">
        <v>116386.75</v>
      </c>
      <c r="C6">
        <v>119246.5</v>
      </c>
      <c r="D6">
        <v>75725</v>
      </c>
      <c r="E6">
        <v>94430.666666666672</v>
      </c>
      <c r="G6">
        <v>103525.63636363637</v>
      </c>
    </row>
    <row r="7" spans="1:7" x14ac:dyDescent="0.35">
      <c r="A7" s="2" t="s">
        <v>43</v>
      </c>
      <c r="B7">
        <v>112561</v>
      </c>
      <c r="C7">
        <v>114885</v>
      </c>
      <c r="D7">
        <v>130266.75</v>
      </c>
      <c r="E7">
        <v>50731</v>
      </c>
      <c r="F7">
        <v>124884</v>
      </c>
      <c r="G7">
        <v>108317.66666666667</v>
      </c>
    </row>
    <row r="8" spans="1:7" x14ac:dyDescent="0.35">
      <c r="A8" s="2" t="s">
        <v>29</v>
      </c>
      <c r="B8">
        <v>139700</v>
      </c>
      <c r="C8">
        <v>162416</v>
      </c>
      <c r="D8">
        <v>136893.33333333334</v>
      </c>
      <c r="F8">
        <v>105000.5</v>
      </c>
      <c r="G8">
        <v>135651.625</v>
      </c>
    </row>
    <row r="9" spans="1:7" x14ac:dyDescent="0.35">
      <c r="A9" s="2" t="s">
        <v>35</v>
      </c>
      <c r="B9">
        <v>112179.5</v>
      </c>
      <c r="C9">
        <v>158869</v>
      </c>
      <c r="D9">
        <v>124548.5</v>
      </c>
      <c r="F9">
        <v>101939.5</v>
      </c>
      <c r="G9">
        <v>120315.91666666667</v>
      </c>
    </row>
    <row r="10" spans="1:7" x14ac:dyDescent="0.35">
      <c r="A10" s="2" t="s">
        <v>107</v>
      </c>
      <c r="B10">
        <v>113335.07142857143</v>
      </c>
      <c r="C10">
        <v>124282.6</v>
      </c>
      <c r="D10">
        <v>124397.14285714286</v>
      </c>
      <c r="E10">
        <v>85461.5</v>
      </c>
      <c r="F10">
        <v>110063.83333333333</v>
      </c>
      <c r="G10">
        <v>114884.58</v>
      </c>
    </row>
    <row r="13" spans="1:7" x14ac:dyDescent="0.35">
      <c r="A13" s="1" t="s">
        <v>110</v>
      </c>
      <c r="B13" s="1" t="s">
        <v>6</v>
      </c>
    </row>
    <row r="14" spans="1:7" x14ac:dyDescent="0.35">
      <c r="A14" s="1" t="s">
        <v>4</v>
      </c>
      <c r="B14" t="s">
        <v>19</v>
      </c>
      <c r="C14" t="s">
        <v>55</v>
      </c>
      <c r="D14" t="s">
        <v>27</v>
      </c>
      <c r="E14" t="s">
        <v>40</v>
      </c>
      <c r="F14" t="s">
        <v>39</v>
      </c>
      <c r="G14" t="s">
        <v>107</v>
      </c>
    </row>
    <row r="15" spans="1:7" x14ac:dyDescent="0.35">
      <c r="A15" s="2" t="s">
        <v>17</v>
      </c>
      <c r="B15">
        <v>1512378</v>
      </c>
      <c r="C15">
        <v>1084124</v>
      </c>
      <c r="D15">
        <v>927021</v>
      </c>
      <c r="E15">
        <v>432108</v>
      </c>
      <c r="F15">
        <v>648162</v>
      </c>
      <c r="G15">
        <v>4603793</v>
      </c>
    </row>
    <row r="16" spans="1:7" x14ac:dyDescent="0.35">
      <c r="A16" s="2" t="s">
        <v>49</v>
      </c>
      <c r="B16">
        <v>648162</v>
      </c>
      <c r="C16">
        <v>278946</v>
      </c>
      <c r="D16">
        <v>864216</v>
      </c>
      <c r="F16">
        <v>3094647</v>
      </c>
      <c r="G16">
        <v>4885971</v>
      </c>
    </row>
    <row r="17" spans="1:7" x14ac:dyDescent="0.35">
      <c r="A17" s="2" t="s">
        <v>64</v>
      </c>
      <c r="B17">
        <v>648162</v>
      </c>
      <c r="C17">
        <v>1296324</v>
      </c>
      <c r="D17">
        <v>648162</v>
      </c>
      <c r="E17">
        <v>1982208</v>
      </c>
      <c r="F17">
        <v>1532727</v>
      </c>
      <c r="G17">
        <v>6107583</v>
      </c>
    </row>
    <row r="18" spans="1:7" x14ac:dyDescent="0.35">
      <c r="A18" s="2" t="s">
        <v>23</v>
      </c>
      <c r="B18">
        <v>1944486</v>
      </c>
      <c r="C18">
        <v>1944486</v>
      </c>
      <c r="D18">
        <v>3248646</v>
      </c>
      <c r="E18">
        <v>4033239</v>
      </c>
      <c r="F18">
        <v>1296324</v>
      </c>
      <c r="G18">
        <v>12467181</v>
      </c>
    </row>
    <row r="19" spans="1:7" x14ac:dyDescent="0.35">
      <c r="A19" s="2" t="s">
        <v>41</v>
      </c>
      <c r="C19">
        <v>135197</v>
      </c>
      <c r="F19">
        <v>725550</v>
      </c>
      <c r="G19">
        <v>860747</v>
      </c>
    </row>
    <row r="20" spans="1:7" x14ac:dyDescent="0.35">
      <c r="A20" s="2" t="s">
        <v>107</v>
      </c>
      <c r="B20">
        <v>4753188</v>
      </c>
      <c r="C20">
        <v>4739077</v>
      </c>
      <c r="D20">
        <v>5688045</v>
      </c>
      <c r="E20">
        <v>6447555</v>
      </c>
      <c r="F20">
        <v>7297410</v>
      </c>
      <c r="G20">
        <v>28925275</v>
      </c>
    </row>
    <row r="23" spans="1:7" x14ac:dyDescent="0.35">
      <c r="A23" s="1" t="s">
        <v>111</v>
      </c>
      <c r="B23" s="1" t="s">
        <v>15</v>
      </c>
    </row>
    <row r="24" spans="1:7" x14ac:dyDescent="0.35">
      <c r="A24" s="1" t="s">
        <v>5</v>
      </c>
      <c r="B24" t="s">
        <v>21</v>
      </c>
      <c r="C24" t="s">
        <v>33</v>
      </c>
      <c r="D24" t="s">
        <v>107</v>
      </c>
    </row>
    <row r="25" spans="1:7" x14ac:dyDescent="0.35">
      <c r="A25" s="2" t="s">
        <v>25</v>
      </c>
      <c r="B25">
        <v>2</v>
      </c>
      <c r="C25">
        <v>3</v>
      </c>
      <c r="D25">
        <v>5</v>
      </c>
    </row>
    <row r="26" spans="1:7" x14ac:dyDescent="0.35">
      <c r="A26" s="2" t="s">
        <v>18</v>
      </c>
      <c r="B26">
        <v>10</v>
      </c>
      <c r="C26">
        <v>5</v>
      </c>
      <c r="D26">
        <v>15</v>
      </c>
    </row>
    <row r="27" spans="1:7" x14ac:dyDescent="0.35">
      <c r="A27" s="2" t="s">
        <v>24</v>
      </c>
      <c r="B27">
        <v>4</v>
      </c>
      <c r="C27">
        <v>6</v>
      </c>
      <c r="D27">
        <v>10</v>
      </c>
    </row>
    <row r="28" spans="1:7" x14ac:dyDescent="0.35">
      <c r="A28" s="2" t="s">
        <v>32</v>
      </c>
      <c r="B28">
        <v>4</v>
      </c>
      <c r="C28">
        <v>6</v>
      </c>
      <c r="D28">
        <v>10</v>
      </c>
    </row>
    <row r="29" spans="1:7" x14ac:dyDescent="0.35">
      <c r="A29" s="2" t="s">
        <v>36</v>
      </c>
      <c r="B29">
        <v>2</v>
      </c>
      <c r="C29">
        <v>8</v>
      </c>
      <c r="D29">
        <v>10</v>
      </c>
    </row>
    <row r="30" spans="1:7" x14ac:dyDescent="0.35">
      <c r="A30" s="2" t="s">
        <v>107</v>
      </c>
      <c r="B30">
        <v>22</v>
      </c>
      <c r="C30">
        <v>28</v>
      </c>
      <c r="D30">
        <v>50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E9776-9921-48E6-BEF5-3F97965CDE48}">
  <sheetPr>
    <outlinePr summaryBelow="0"/>
  </sheetPr>
  <dimension ref="A1:G11"/>
  <sheetViews>
    <sheetView showGridLines="0" tabSelected="1" workbookViewId="0"/>
  </sheetViews>
  <sheetFormatPr defaultRowHeight="14.5" outlineLevelRow="1" outlineLevelCol="1" x14ac:dyDescent="0.35"/>
  <cols>
    <col min="3" max="3" width="9" bestFit="1" customWidth="1"/>
    <col min="4" max="7" width="12.54296875" bestFit="1" customWidth="1" outlineLevel="1"/>
  </cols>
  <sheetData>
    <row r="1" spans="1:7" ht="15" thickBot="1" x14ac:dyDescent="0.4">
      <c r="A1" t="s">
        <v>131</v>
      </c>
    </row>
    <row r="2" spans="1:7" ht="15.5" x14ac:dyDescent="0.35">
      <c r="B2" s="5" t="s">
        <v>118</v>
      </c>
      <c r="C2" s="5"/>
      <c r="D2" s="10"/>
      <c r="E2" s="10"/>
      <c r="F2" s="10"/>
      <c r="G2" s="10"/>
    </row>
    <row r="3" spans="1:7" ht="15.5" collapsed="1" x14ac:dyDescent="0.35">
      <c r="B3" s="4"/>
      <c r="C3" s="4"/>
      <c r="D3" s="11" t="s">
        <v>120</v>
      </c>
      <c r="E3" s="11" t="s">
        <v>112</v>
      </c>
      <c r="F3" s="11" t="s">
        <v>116</v>
      </c>
      <c r="G3" s="11" t="s">
        <v>126</v>
      </c>
    </row>
    <row r="4" spans="1:7" ht="63" hidden="1" outlineLevel="1" x14ac:dyDescent="0.35">
      <c r="B4" s="7"/>
      <c r="C4" s="7"/>
      <c r="E4" s="13" t="s">
        <v>127</v>
      </c>
      <c r="F4" s="13" t="s">
        <v>127</v>
      </c>
      <c r="G4" s="13" t="s">
        <v>127</v>
      </c>
    </row>
    <row r="5" spans="1:7" x14ac:dyDescent="0.35">
      <c r="B5" s="8" t="s">
        <v>119</v>
      </c>
      <c r="C5" s="8"/>
      <c r="D5" s="6"/>
      <c r="E5" s="6"/>
      <c r="F5" s="6"/>
      <c r="G5" s="6"/>
    </row>
    <row r="6" spans="1:7" outlineLevel="1" x14ac:dyDescent="0.35">
      <c r="B6" s="7"/>
      <c r="C6" s="7" t="s">
        <v>125</v>
      </c>
      <c r="D6">
        <v>1</v>
      </c>
      <c r="E6" s="12" t="s">
        <v>112</v>
      </c>
      <c r="F6" s="12" t="s">
        <v>116</v>
      </c>
      <c r="G6" s="12" t="s">
        <v>117</v>
      </c>
    </row>
    <row r="7" spans="1:7" x14ac:dyDescent="0.35">
      <c r="B7" s="8" t="s">
        <v>121</v>
      </c>
      <c r="C7" s="8"/>
      <c r="D7" s="6"/>
      <c r="E7" s="6"/>
      <c r="F7" s="6"/>
      <c r="G7" s="6"/>
    </row>
    <row r="8" spans="1:7" ht="15" outlineLevel="1" thickBot="1" x14ac:dyDescent="0.4">
      <c r="B8" s="9"/>
      <c r="C8" s="9" t="s">
        <v>115</v>
      </c>
      <c r="D8" s="3">
        <v>15123085</v>
      </c>
      <c r="E8" s="3">
        <v>15123085</v>
      </c>
      <c r="F8" s="3">
        <v>15748271.4</v>
      </c>
      <c r="G8" s="3">
        <v>14327515</v>
      </c>
    </row>
    <row r="9" spans="1:7" x14ac:dyDescent="0.35">
      <c r="B9" t="s">
        <v>122</v>
      </c>
    </row>
    <row r="10" spans="1:7" x14ac:dyDescent="0.35">
      <c r="B10" t="s">
        <v>123</v>
      </c>
    </row>
    <row r="11" spans="1:7" x14ac:dyDescent="0.35">
      <c r="B11" t="s">
        <v>124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69870-42AC-4E97-993B-A8816A150769}">
  <dimension ref="A1:S135"/>
  <sheetViews>
    <sheetView topLeftCell="J1" workbookViewId="0">
      <selection activeCell="AE16" sqref="AE16"/>
    </sheetView>
  </sheetViews>
  <sheetFormatPr defaultRowHeight="14.5" x14ac:dyDescent="0.35"/>
  <cols>
    <col min="1" max="1" width="9.08984375" bestFit="1" customWidth="1"/>
    <col min="2" max="2" width="13.453125" bestFit="1" customWidth="1"/>
    <col min="3" max="3" width="9.81640625" bestFit="1" customWidth="1"/>
    <col min="4" max="4" width="13.36328125" bestFit="1" customWidth="1"/>
    <col min="5" max="5" width="11.1796875" bestFit="1" customWidth="1"/>
    <col min="6" max="6" width="13.81640625" bestFit="1" customWidth="1"/>
    <col min="7" max="7" width="12" bestFit="1" customWidth="1"/>
    <col min="8" max="8" width="15.54296875" bestFit="1" customWidth="1"/>
    <col min="9" max="9" width="17.36328125" bestFit="1" customWidth="1"/>
    <col min="10" max="10" width="15.7265625" bestFit="1" customWidth="1"/>
    <col min="11" max="11" width="10.1796875" bestFit="1" customWidth="1"/>
    <col min="12" max="12" width="15.36328125" bestFit="1" customWidth="1"/>
    <col min="13" max="13" width="14.81640625" bestFit="1" customWidth="1"/>
    <col min="14" max="15" width="18.54296875" bestFit="1" customWidth="1"/>
    <col min="16" max="16" width="19.6328125" bestFit="1" customWidth="1"/>
    <col min="18" max="18" width="16.1796875" bestFit="1" customWidth="1"/>
    <col min="20" max="20" width="35.08984375" bestFit="1" customWidth="1"/>
  </cols>
  <sheetData>
    <row r="1" spans="1:19" x14ac:dyDescent="0.35">
      <c r="A1" t="s">
        <v>0</v>
      </c>
      <c r="B1" t="s">
        <v>1</v>
      </c>
      <c r="C1" t="s">
        <v>2</v>
      </c>
      <c r="D1" t="s">
        <v>3</v>
      </c>
      <c r="E1" t="s">
        <v>4</v>
      </c>
      <c r="F1" t="s">
        <v>5</v>
      </c>
      <c r="G1" t="s">
        <v>6</v>
      </c>
      <c r="H1" t="s">
        <v>7</v>
      </c>
      <c r="I1" t="s">
        <v>8</v>
      </c>
      <c r="J1" t="s">
        <v>9</v>
      </c>
      <c r="K1" t="s">
        <v>10</v>
      </c>
      <c r="L1" t="s">
        <v>14</v>
      </c>
      <c r="M1" t="s">
        <v>11</v>
      </c>
      <c r="N1" t="s">
        <v>12</v>
      </c>
      <c r="O1" t="s">
        <v>13</v>
      </c>
      <c r="P1" t="s">
        <v>15</v>
      </c>
      <c r="Q1" t="s">
        <v>113</v>
      </c>
      <c r="R1" t="s">
        <v>114</v>
      </c>
      <c r="S1" t="s">
        <v>128</v>
      </c>
    </row>
    <row r="2" spans="1:19" x14ac:dyDescent="0.35">
      <c r="A2">
        <v>301</v>
      </c>
      <c r="B2" t="s">
        <v>16</v>
      </c>
      <c r="C2" t="s">
        <v>42</v>
      </c>
      <c r="D2" t="s">
        <v>43</v>
      </c>
      <c r="E2" t="s">
        <v>17</v>
      </c>
      <c r="F2" t="s">
        <v>18</v>
      </c>
      <c r="G2" t="s">
        <v>19</v>
      </c>
      <c r="H2">
        <v>45216</v>
      </c>
      <c r="I2" t="s">
        <v>44</v>
      </c>
      <c r="J2">
        <v>114885</v>
      </c>
      <c r="K2">
        <v>5</v>
      </c>
      <c r="L2" t="s">
        <v>20</v>
      </c>
      <c r="M2">
        <v>197</v>
      </c>
      <c r="N2">
        <v>500000</v>
      </c>
      <c r="O2" t="s">
        <v>45</v>
      </c>
      <c r="P2" t="s">
        <v>21</v>
      </c>
      <c r="Q2">
        <v>1</v>
      </c>
      <c r="R2">
        <f t="shared" ref="R2:R33" si="0">IF(Scenarioo="Hike", IF(OR(D2="Sales", D2="Operations"), J2*1.1, J2),
 IF(Scenarioo="Cut", IF(L2="Poor", J2*0.85, J2),
 J2))</f>
        <v>114885</v>
      </c>
      <c r="S2">
        <f t="shared" ref="S2:S33" si="1">(N2*K2)/100</f>
        <v>25000</v>
      </c>
    </row>
    <row r="3" spans="1:19" x14ac:dyDescent="0.35">
      <c r="A3">
        <v>301</v>
      </c>
      <c r="B3" t="s">
        <v>16</v>
      </c>
      <c r="C3" t="s">
        <v>42</v>
      </c>
      <c r="D3" t="s">
        <v>43</v>
      </c>
      <c r="E3" t="s">
        <v>17</v>
      </c>
      <c r="F3" t="s">
        <v>18</v>
      </c>
      <c r="G3" t="s">
        <v>19</v>
      </c>
      <c r="H3">
        <v>45216</v>
      </c>
      <c r="I3" t="s">
        <v>44</v>
      </c>
      <c r="J3">
        <v>114885</v>
      </c>
      <c r="K3">
        <v>5</v>
      </c>
      <c r="L3" t="s">
        <v>20</v>
      </c>
      <c r="M3">
        <v>197</v>
      </c>
      <c r="N3">
        <v>500000</v>
      </c>
      <c r="O3" t="s">
        <v>45</v>
      </c>
      <c r="P3" t="s">
        <v>21</v>
      </c>
      <c r="Q3">
        <v>2</v>
      </c>
      <c r="R3">
        <f t="shared" si="0"/>
        <v>114885</v>
      </c>
      <c r="S3">
        <f t="shared" si="1"/>
        <v>25000</v>
      </c>
    </row>
    <row r="4" spans="1:19" x14ac:dyDescent="0.35">
      <c r="A4">
        <v>301</v>
      </c>
      <c r="B4" t="s">
        <v>16</v>
      </c>
      <c r="C4" t="s">
        <v>42</v>
      </c>
      <c r="D4" t="s">
        <v>43</v>
      </c>
      <c r="E4" t="s">
        <v>17</v>
      </c>
      <c r="F4" t="s">
        <v>18</v>
      </c>
      <c r="G4" t="s">
        <v>19</v>
      </c>
      <c r="H4">
        <v>45216</v>
      </c>
      <c r="I4" t="s">
        <v>44</v>
      </c>
      <c r="J4">
        <v>114885</v>
      </c>
      <c r="K4">
        <v>5</v>
      </c>
      <c r="L4" t="s">
        <v>20</v>
      </c>
      <c r="M4">
        <v>197</v>
      </c>
      <c r="N4">
        <v>216054</v>
      </c>
      <c r="O4" t="s">
        <v>45</v>
      </c>
      <c r="P4" t="s">
        <v>21</v>
      </c>
      <c r="Q4">
        <v>3</v>
      </c>
      <c r="R4">
        <f t="shared" si="0"/>
        <v>114885</v>
      </c>
      <c r="S4">
        <f t="shared" si="1"/>
        <v>10802.7</v>
      </c>
    </row>
    <row r="5" spans="1:19" x14ac:dyDescent="0.35">
      <c r="A5">
        <v>302</v>
      </c>
      <c r="B5" t="s">
        <v>22</v>
      </c>
      <c r="C5" t="s">
        <v>42</v>
      </c>
      <c r="D5" t="s">
        <v>46</v>
      </c>
      <c r="E5" t="s">
        <v>109</v>
      </c>
      <c r="F5" t="s">
        <v>24</v>
      </c>
      <c r="G5" t="s">
        <v>27</v>
      </c>
      <c r="H5">
        <v>44271</v>
      </c>
      <c r="I5" t="s">
        <v>47</v>
      </c>
      <c r="J5">
        <v>59312</v>
      </c>
      <c r="K5">
        <v>5</v>
      </c>
      <c r="L5" t="s">
        <v>37</v>
      </c>
      <c r="M5">
        <v>161</v>
      </c>
      <c r="N5">
        <v>216054</v>
      </c>
      <c r="O5" t="s">
        <v>45</v>
      </c>
      <c r="P5" t="s">
        <v>21</v>
      </c>
      <c r="R5">
        <f t="shared" si="0"/>
        <v>59312</v>
      </c>
      <c r="S5">
        <f t="shared" si="1"/>
        <v>10802.7</v>
      </c>
    </row>
    <row r="6" spans="1:19" x14ac:dyDescent="0.35">
      <c r="A6">
        <v>302</v>
      </c>
      <c r="B6" t="s">
        <v>22</v>
      </c>
      <c r="C6" t="s">
        <v>42</v>
      </c>
      <c r="D6" t="s">
        <v>46</v>
      </c>
      <c r="E6" t="s">
        <v>109</v>
      </c>
      <c r="F6" t="s">
        <v>24</v>
      </c>
      <c r="G6" t="s">
        <v>27</v>
      </c>
      <c r="H6">
        <v>44271</v>
      </c>
      <c r="I6" t="s">
        <v>47</v>
      </c>
      <c r="J6">
        <v>59312</v>
      </c>
      <c r="K6">
        <v>5</v>
      </c>
      <c r="L6" t="s">
        <v>37</v>
      </c>
      <c r="M6">
        <v>161</v>
      </c>
      <c r="N6">
        <v>216054</v>
      </c>
      <c r="O6" t="s">
        <v>45</v>
      </c>
      <c r="P6" t="s">
        <v>21</v>
      </c>
      <c r="R6">
        <f t="shared" si="0"/>
        <v>59312</v>
      </c>
      <c r="S6">
        <f t="shared" si="1"/>
        <v>10802.7</v>
      </c>
    </row>
    <row r="7" spans="1:19" x14ac:dyDescent="0.35">
      <c r="A7">
        <v>302</v>
      </c>
      <c r="B7" t="s">
        <v>22</v>
      </c>
      <c r="C7" t="s">
        <v>42</v>
      </c>
      <c r="D7" t="s">
        <v>46</v>
      </c>
      <c r="E7" t="s">
        <v>109</v>
      </c>
      <c r="F7" t="s">
        <v>24</v>
      </c>
      <c r="G7" t="s">
        <v>27</v>
      </c>
      <c r="H7">
        <v>44271</v>
      </c>
      <c r="I7" t="s">
        <v>47</v>
      </c>
      <c r="J7">
        <v>59312</v>
      </c>
      <c r="K7">
        <v>5</v>
      </c>
      <c r="L7" t="s">
        <v>37</v>
      </c>
      <c r="M7">
        <v>161</v>
      </c>
      <c r="N7">
        <v>216054</v>
      </c>
      <c r="O7" t="s">
        <v>45</v>
      </c>
      <c r="P7" t="s">
        <v>21</v>
      </c>
      <c r="R7">
        <f t="shared" si="0"/>
        <v>59312</v>
      </c>
      <c r="S7">
        <f t="shared" si="1"/>
        <v>10802.7</v>
      </c>
    </row>
    <row r="8" spans="1:19" x14ac:dyDescent="0.35">
      <c r="A8">
        <v>303</v>
      </c>
      <c r="B8" t="s">
        <v>22</v>
      </c>
      <c r="C8" t="s">
        <v>48</v>
      </c>
      <c r="D8" t="s">
        <v>43</v>
      </c>
      <c r="E8" t="s">
        <v>49</v>
      </c>
      <c r="F8" t="s">
        <v>25</v>
      </c>
      <c r="G8" t="s">
        <v>19</v>
      </c>
      <c r="H8">
        <v>45185</v>
      </c>
      <c r="I8" t="s">
        <v>50</v>
      </c>
      <c r="J8">
        <v>55916</v>
      </c>
      <c r="K8">
        <v>15</v>
      </c>
      <c r="L8" t="s">
        <v>26</v>
      </c>
      <c r="M8">
        <v>189</v>
      </c>
      <c r="N8">
        <v>216054</v>
      </c>
      <c r="O8" t="s">
        <v>45</v>
      </c>
      <c r="P8" t="s">
        <v>21</v>
      </c>
      <c r="R8">
        <f t="shared" si="0"/>
        <v>55916</v>
      </c>
      <c r="S8">
        <f t="shared" si="1"/>
        <v>32408.1</v>
      </c>
    </row>
    <row r="9" spans="1:19" x14ac:dyDescent="0.35">
      <c r="A9">
        <v>303</v>
      </c>
      <c r="B9" t="s">
        <v>22</v>
      </c>
      <c r="C9" t="s">
        <v>48</v>
      </c>
      <c r="D9" t="s">
        <v>43</v>
      </c>
      <c r="E9" t="s">
        <v>49</v>
      </c>
      <c r="F9" t="s">
        <v>25</v>
      </c>
      <c r="G9" t="s">
        <v>19</v>
      </c>
      <c r="H9">
        <v>45185</v>
      </c>
      <c r="I9" t="s">
        <v>50</v>
      </c>
      <c r="J9">
        <v>55916</v>
      </c>
      <c r="K9">
        <v>15</v>
      </c>
      <c r="L9" t="s">
        <v>26</v>
      </c>
      <c r="M9">
        <v>189</v>
      </c>
      <c r="N9">
        <v>216054</v>
      </c>
      <c r="O9" t="s">
        <v>45</v>
      </c>
      <c r="P9" t="s">
        <v>21</v>
      </c>
      <c r="R9">
        <f t="shared" si="0"/>
        <v>55916</v>
      </c>
      <c r="S9">
        <f t="shared" si="1"/>
        <v>32408.1</v>
      </c>
    </row>
    <row r="10" spans="1:19" x14ac:dyDescent="0.35">
      <c r="A10">
        <v>303</v>
      </c>
      <c r="B10" t="s">
        <v>22</v>
      </c>
      <c r="C10" t="s">
        <v>48</v>
      </c>
      <c r="D10" t="s">
        <v>43</v>
      </c>
      <c r="E10" t="s">
        <v>49</v>
      </c>
      <c r="F10" t="s">
        <v>25</v>
      </c>
      <c r="G10" t="s">
        <v>19</v>
      </c>
      <c r="H10">
        <v>45185</v>
      </c>
      <c r="I10" t="s">
        <v>50</v>
      </c>
      <c r="J10">
        <v>55916</v>
      </c>
      <c r="K10">
        <v>15</v>
      </c>
      <c r="L10" t="s">
        <v>26</v>
      </c>
      <c r="M10">
        <v>189</v>
      </c>
      <c r="N10">
        <v>216054</v>
      </c>
      <c r="O10" t="s">
        <v>45</v>
      </c>
      <c r="P10" t="s">
        <v>21</v>
      </c>
      <c r="R10">
        <f t="shared" si="0"/>
        <v>55916</v>
      </c>
      <c r="S10">
        <f t="shared" si="1"/>
        <v>32408.1</v>
      </c>
    </row>
    <row r="11" spans="1:19" x14ac:dyDescent="0.35">
      <c r="A11">
        <v>304</v>
      </c>
      <c r="B11" t="s">
        <v>16</v>
      </c>
      <c r="C11" t="s">
        <v>48</v>
      </c>
      <c r="D11" t="s">
        <v>46</v>
      </c>
      <c r="E11" t="s">
        <v>49</v>
      </c>
      <c r="F11" t="s">
        <v>18</v>
      </c>
      <c r="G11" t="s">
        <v>27</v>
      </c>
      <c r="H11">
        <v>44659</v>
      </c>
      <c r="I11" t="s">
        <v>51</v>
      </c>
      <c r="J11">
        <v>120008</v>
      </c>
      <c r="K11">
        <v>10</v>
      </c>
      <c r="L11" t="s">
        <v>20</v>
      </c>
      <c r="M11">
        <v>157</v>
      </c>
      <c r="N11">
        <v>216054</v>
      </c>
      <c r="O11" t="s">
        <v>45</v>
      </c>
      <c r="P11" t="s">
        <v>21</v>
      </c>
      <c r="R11">
        <f t="shared" si="0"/>
        <v>120008</v>
      </c>
      <c r="S11">
        <f t="shared" si="1"/>
        <v>21605.4</v>
      </c>
    </row>
    <row r="12" spans="1:19" x14ac:dyDescent="0.35">
      <c r="A12">
        <v>305</v>
      </c>
      <c r="B12" t="s">
        <v>28</v>
      </c>
      <c r="C12" t="s">
        <v>52</v>
      </c>
      <c r="D12" t="s">
        <v>29</v>
      </c>
      <c r="E12" t="s">
        <v>17</v>
      </c>
      <c r="F12" t="s">
        <v>18</v>
      </c>
      <c r="G12" t="s">
        <v>27</v>
      </c>
      <c r="H12">
        <v>44980</v>
      </c>
      <c r="I12" t="s">
        <v>53</v>
      </c>
      <c r="J12">
        <v>139700</v>
      </c>
      <c r="K12">
        <v>12</v>
      </c>
      <c r="L12" t="s">
        <v>30</v>
      </c>
      <c r="M12">
        <v>177</v>
      </c>
      <c r="N12">
        <v>216054</v>
      </c>
      <c r="O12" t="s">
        <v>54</v>
      </c>
      <c r="P12" t="s">
        <v>21</v>
      </c>
      <c r="R12">
        <f t="shared" si="0"/>
        <v>139700</v>
      </c>
      <c r="S12">
        <f t="shared" si="1"/>
        <v>25926.48</v>
      </c>
    </row>
    <row r="13" spans="1:19" x14ac:dyDescent="0.35">
      <c r="A13">
        <v>306</v>
      </c>
      <c r="B13" t="s">
        <v>31</v>
      </c>
      <c r="C13" t="s">
        <v>42</v>
      </c>
      <c r="D13" t="s">
        <v>29</v>
      </c>
      <c r="E13" t="s">
        <v>109</v>
      </c>
      <c r="F13" t="s">
        <v>32</v>
      </c>
      <c r="G13" t="s">
        <v>55</v>
      </c>
      <c r="H13">
        <v>44345</v>
      </c>
      <c r="I13" t="s">
        <v>56</v>
      </c>
      <c r="J13">
        <v>175763</v>
      </c>
      <c r="K13">
        <v>5</v>
      </c>
      <c r="L13" t="s">
        <v>30</v>
      </c>
      <c r="M13">
        <v>140</v>
      </c>
      <c r="N13">
        <v>216054</v>
      </c>
      <c r="O13" t="s">
        <v>57</v>
      </c>
      <c r="P13" t="s">
        <v>33</v>
      </c>
      <c r="R13">
        <f t="shared" si="0"/>
        <v>175763</v>
      </c>
      <c r="S13">
        <f t="shared" si="1"/>
        <v>10802.7</v>
      </c>
    </row>
    <row r="14" spans="1:19" x14ac:dyDescent="0.35">
      <c r="A14">
        <v>306</v>
      </c>
      <c r="B14" t="s">
        <v>31</v>
      </c>
      <c r="C14" t="s">
        <v>42</v>
      </c>
      <c r="D14" t="s">
        <v>29</v>
      </c>
      <c r="E14" t="s">
        <v>109</v>
      </c>
      <c r="F14" t="s">
        <v>32</v>
      </c>
      <c r="G14" t="s">
        <v>55</v>
      </c>
      <c r="H14">
        <v>44345</v>
      </c>
      <c r="I14" t="s">
        <v>56</v>
      </c>
      <c r="J14">
        <v>175763</v>
      </c>
      <c r="K14">
        <v>5</v>
      </c>
      <c r="L14" t="s">
        <v>30</v>
      </c>
      <c r="M14">
        <v>140</v>
      </c>
      <c r="N14">
        <v>216054</v>
      </c>
      <c r="O14" t="s">
        <v>57</v>
      </c>
      <c r="P14" t="s">
        <v>33</v>
      </c>
      <c r="R14">
        <f t="shared" si="0"/>
        <v>175763</v>
      </c>
      <c r="S14">
        <f t="shared" si="1"/>
        <v>10802.7</v>
      </c>
    </row>
    <row r="15" spans="1:19" x14ac:dyDescent="0.35">
      <c r="A15">
        <v>306</v>
      </c>
      <c r="B15" t="s">
        <v>31</v>
      </c>
      <c r="C15" t="s">
        <v>42</v>
      </c>
      <c r="D15" t="s">
        <v>29</v>
      </c>
      <c r="E15" t="s">
        <v>109</v>
      </c>
      <c r="F15" t="s">
        <v>32</v>
      </c>
      <c r="G15" t="s">
        <v>55</v>
      </c>
      <c r="H15">
        <v>44345</v>
      </c>
      <c r="I15" t="s">
        <v>56</v>
      </c>
      <c r="J15">
        <v>175763</v>
      </c>
      <c r="K15">
        <v>5</v>
      </c>
      <c r="L15" t="s">
        <v>30</v>
      </c>
      <c r="M15">
        <v>140</v>
      </c>
      <c r="N15">
        <v>216054</v>
      </c>
      <c r="O15" t="s">
        <v>57</v>
      </c>
      <c r="P15" t="s">
        <v>33</v>
      </c>
      <c r="R15">
        <f t="shared" si="0"/>
        <v>175763</v>
      </c>
      <c r="S15">
        <f t="shared" si="1"/>
        <v>10802.7</v>
      </c>
    </row>
    <row r="16" spans="1:19" x14ac:dyDescent="0.35">
      <c r="A16">
        <v>307</v>
      </c>
      <c r="B16" t="s">
        <v>16</v>
      </c>
      <c r="C16" t="s">
        <v>58</v>
      </c>
      <c r="D16" t="s">
        <v>34</v>
      </c>
      <c r="E16" t="s">
        <v>49</v>
      </c>
      <c r="F16" t="s">
        <v>18</v>
      </c>
      <c r="G16" t="s">
        <v>39</v>
      </c>
      <c r="H16">
        <v>44161</v>
      </c>
      <c r="I16" t="s">
        <v>59</v>
      </c>
      <c r="J16">
        <v>119975</v>
      </c>
      <c r="K16">
        <v>5</v>
      </c>
      <c r="L16" t="s">
        <v>37</v>
      </c>
      <c r="M16">
        <v>189</v>
      </c>
      <c r="N16">
        <v>216054</v>
      </c>
      <c r="O16" t="s">
        <v>45</v>
      </c>
      <c r="P16" t="s">
        <v>21</v>
      </c>
      <c r="R16">
        <f t="shared" si="0"/>
        <v>119975</v>
      </c>
      <c r="S16">
        <f t="shared" si="1"/>
        <v>10802.7</v>
      </c>
    </row>
    <row r="17" spans="1:19" x14ac:dyDescent="0.35">
      <c r="A17">
        <v>307</v>
      </c>
      <c r="B17" t="s">
        <v>16</v>
      </c>
      <c r="C17" t="s">
        <v>58</v>
      </c>
      <c r="D17" t="s">
        <v>34</v>
      </c>
      <c r="E17" t="s">
        <v>49</v>
      </c>
      <c r="F17" t="s">
        <v>18</v>
      </c>
      <c r="G17" t="s">
        <v>39</v>
      </c>
      <c r="H17">
        <v>44161</v>
      </c>
      <c r="I17" t="s">
        <v>59</v>
      </c>
      <c r="J17">
        <v>119975</v>
      </c>
      <c r="K17">
        <v>5</v>
      </c>
      <c r="L17" t="s">
        <v>37</v>
      </c>
      <c r="M17">
        <v>189</v>
      </c>
      <c r="N17">
        <v>216054</v>
      </c>
      <c r="O17" t="s">
        <v>45</v>
      </c>
      <c r="P17" t="s">
        <v>21</v>
      </c>
      <c r="R17">
        <f t="shared" si="0"/>
        <v>119975</v>
      </c>
      <c r="S17">
        <f t="shared" si="1"/>
        <v>10802.7</v>
      </c>
    </row>
    <row r="18" spans="1:19" x14ac:dyDescent="0.35">
      <c r="A18">
        <v>307</v>
      </c>
      <c r="B18" t="s">
        <v>16</v>
      </c>
      <c r="C18" t="s">
        <v>58</v>
      </c>
      <c r="D18" t="s">
        <v>34</v>
      </c>
      <c r="E18" t="s">
        <v>49</v>
      </c>
      <c r="F18" t="s">
        <v>18</v>
      </c>
      <c r="G18" t="s">
        <v>39</v>
      </c>
      <c r="H18">
        <v>44161</v>
      </c>
      <c r="I18" t="s">
        <v>59</v>
      </c>
      <c r="J18">
        <v>119975</v>
      </c>
      <c r="K18">
        <v>5</v>
      </c>
      <c r="L18" t="s">
        <v>37</v>
      </c>
      <c r="M18">
        <v>189</v>
      </c>
      <c r="N18">
        <v>216054</v>
      </c>
      <c r="O18" t="s">
        <v>45</v>
      </c>
      <c r="P18" t="s">
        <v>21</v>
      </c>
      <c r="R18">
        <f t="shared" si="0"/>
        <v>119975</v>
      </c>
      <c r="S18">
        <f t="shared" si="1"/>
        <v>10802.7</v>
      </c>
    </row>
    <row r="19" spans="1:19" x14ac:dyDescent="0.35">
      <c r="A19">
        <v>308</v>
      </c>
      <c r="B19" t="s">
        <v>28</v>
      </c>
      <c r="C19" t="s">
        <v>42</v>
      </c>
      <c r="D19" t="s">
        <v>34</v>
      </c>
      <c r="E19" t="s">
        <v>17</v>
      </c>
      <c r="F19" t="s">
        <v>32</v>
      </c>
      <c r="G19" t="s">
        <v>55</v>
      </c>
      <c r="H19">
        <v>43933</v>
      </c>
      <c r="I19" t="s">
        <v>60</v>
      </c>
      <c r="J19">
        <v>90521</v>
      </c>
      <c r="K19">
        <v>20</v>
      </c>
      <c r="L19" t="s">
        <v>26</v>
      </c>
      <c r="M19">
        <v>173</v>
      </c>
      <c r="N19">
        <v>216054</v>
      </c>
      <c r="O19" t="s">
        <v>45</v>
      </c>
      <c r="P19" t="s">
        <v>33</v>
      </c>
      <c r="R19">
        <f t="shared" si="0"/>
        <v>90521</v>
      </c>
      <c r="S19">
        <f t="shared" si="1"/>
        <v>43210.8</v>
      </c>
    </row>
    <row r="20" spans="1:19" x14ac:dyDescent="0.35">
      <c r="A20">
        <v>308</v>
      </c>
      <c r="B20" t="s">
        <v>28</v>
      </c>
      <c r="C20" t="s">
        <v>42</v>
      </c>
      <c r="D20" t="s">
        <v>34</v>
      </c>
      <c r="E20" t="s">
        <v>17</v>
      </c>
      <c r="F20" t="s">
        <v>32</v>
      </c>
      <c r="G20" t="s">
        <v>55</v>
      </c>
      <c r="H20">
        <v>43933</v>
      </c>
      <c r="I20" t="s">
        <v>60</v>
      </c>
      <c r="J20">
        <v>90521</v>
      </c>
      <c r="K20">
        <v>20</v>
      </c>
      <c r="L20" t="s">
        <v>26</v>
      </c>
      <c r="M20">
        <v>173</v>
      </c>
      <c r="N20">
        <v>216054</v>
      </c>
      <c r="O20" t="s">
        <v>45</v>
      </c>
      <c r="P20" t="s">
        <v>33</v>
      </c>
      <c r="R20">
        <f t="shared" si="0"/>
        <v>90521</v>
      </c>
      <c r="S20">
        <f t="shared" si="1"/>
        <v>43210.8</v>
      </c>
    </row>
    <row r="21" spans="1:19" x14ac:dyDescent="0.35">
      <c r="A21">
        <v>308</v>
      </c>
      <c r="B21" t="s">
        <v>28</v>
      </c>
      <c r="C21" t="s">
        <v>42</v>
      </c>
      <c r="D21" t="s">
        <v>34</v>
      </c>
      <c r="E21" t="s">
        <v>17</v>
      </c>
      <c r="F21" t="s">
        <v>32</v>
      </c>
      <c r="G21" t="s">
        <v>55</v>
      </c>
      <c r="H21">
        <v>43933</v>
      </c>
      <c r="I21" t="s">
        <v>60</v>
      </c>
      <c r="J21">
        <v>90521</v>
      </c>
      <c r="K21">
        <v>20</v>
      </c>
      <c r="L21" t="s">
        <v>26</v>
      </c>
      <c r="M21">
        <v>173</v>
      </c>
      <c r="N21">
        <v>216054</v>
      </c>
      <c r="O21" t="s">
        <v>45</v>
      </c>
      <c r="P21" t="s">
        <v>33</v>
      </c>
      <c r="R21">
        <f t="shared" si="0"/>
        <v>90521</v>
      </c>
      <c r="S21">
        <f t="shared" si="1"/>
        <v>43210.8</v>
      </c>
    </row>
    <row r="22" spans="1:19" x14ac:dyDescent="0.35">
      <c r="A22">
        <v>309</v>
      </c>
      <c r="B22" t="s">
        <v>31</v>
      </c>
      <c r="C22" t="s">
        <v>61</v>
      </c>
      <c r="D22" t="s">
        <v>34</v>
      </c>
      <c r="E22" t="s">
        <v>17</v>
      </c>
      <c r="F22" t="s">
        <v>25</v>
      </c>
      <c r="G22" t="s">
        <v>19</v>
      </c>
      <c r="H22">
        <v>44299</v>
      </c>
      <c r="I22" t="s">
        <v>62</v>
      </c>
      <c r="J22">
        <v>121619</v>
      </c>
      <c r="K22">
        <v>5</v>
      </c>
      <c r="L22" t="s">
        <v>20</v>
      </c>
      <c r="M22">
        <v>197</v>
      </c>
      <c r="N22">
        <v>216054</v>
      </c>
      <c r="O22" t="s">
        <v>45</v>
      </c>
      <c r="P22" t="s">
        <v>21</v>
      </c>
      <c r="R22">
        <f t="shared" si="0"/>
        <v>121619</v>
      </c>
      <c r="S22">
        <f t="shared" si="1"/>
        <v>10802.7</v>
      </c>
    </row>
    <row r="23" spans="1:19" x14ac:dyDescent="0.35">
      <c r="A23">
        <v>309</v>
      </c>
      <c r="B23" t="s">
        <v>31</v>
      </c>
      <c r="C23" t="s">
        <v>61</v>
      </c>
      <c r="D23" t="s">
        <v>34</v>
      </c>
      <c r="E23" t="s">
        <v>17</v>
      </c>
      <c r="F23" t="s">
        <v>25</v>
      </c>
      <c r="G23" t="s">
        <v>19</v>
      </c>
      <c r="H23">
        <v>44299</v>
      </c>
      <c r="I23" t="s">
        <v>62</v>
      </c>
      <c r="J23">
        <v>121619</v>
      </c>
      <c r="K23">
        <v>5</v>
      </c>
      <c r="L23" t="s">
        <v>20</v>
      </c>
      <c r="M23">
        <v>197</v>
      </c>
      <c r="N23">
        <v>216054</v>
      </c>
      <c r="O23" t="s">
        <v>45</v>
      </c>
      <c r="P23" t="s">
        <v>21</v>
      </c>
      <c r="R23">
        <f t="shared" si="0"/>
        <v>121619</v>
      </c>
      <c r="S23">
        <f t="shared" si="1"/>
        <v>10802.7</v>
      </c>
    </row>
    <row r="24" spans="1:19" x14ac:dyDescent="0.35">
      <c r="A24">
        <v>309</v>
      </c>
      <c r="B24" t="s">
        <v>31</v>
      </c>
      <c r="C24" t="s">
        <v>61</v>
      </c>
      <c r="D24" t="s">
        <v>34</v>
      </c>
      <c r="E24" t="s">
        <v>17</v>
      </c>
      <c r="F24" t="s">
        <v>25</v>
      </c>
      <c r="G24" t="s">
        <v>19</v>
      </c>
      <c r="H24">
        <v>44299</v>
      </c>
      <c r="I24" t="s">
        <v>62</v>
      </c>
      <c r="J24">
        <v>121619</v>
      </c>
      <c r="K24">
        <v>5</v>
      </c>
      <c r="L24" t="s">
        <v>20</v>
      </c>
      <c r="M24">
        <v>197</v>
      </c>
      <c r="N24">
        <v>216054</v>
      </c>
      <c r="O24" t="s">
        <v>45</v>
      </c>
      <c r="P24" t="s">
        <v>21</v>
      </c>
      <c r="R24">
        <f t="shared" si="0"/>
        <v>121619</v>
      </c>
      <c r="S24">
        <f t="shared" si="1"/>
        <v>10802.7</v>
      </c>
    </row>
    <row r="25" spans="1:19" x14ac:dyDescent="0.35">
      <c r="A25">
        <v>310</v>
      </c>
      <c r="B25" t="s">
        <v>28</v>
      </c>
      <c r="C25" t="s">
        <v>61</v>
      </c>
      <c r="D25" t="s">
        <v>35</v>
      </c>
      <c r="E25" t="s">
        <v>64</v>
      </c>
      <c r="F25" t="s">
        <v>32</v>
      </c>
      <c r="G25" t="s">
        <v>39</v>
      </c>
      <c r="H25">
        <v>44698</v>
      </c>
      <c r="I25" t="s">
        <v>63</v>
      </c>
      <c r="J25">
        <v>60799</v>
      </c>
      <c r="K25">
        <v>5</v>
      </c>
      <c r="L25" t="s">
        <v>20</v>
      </c>
      <c r="M25">
        <v>195</v>
      </c>
      <c r="N25">
        <v>294855</v>
      </c>
      <c r="O25" t="s">
        <v>45</v>
      </c>
      <c r="P25" t="s">
        <v>33</v>
      </c>
      <c r="R25">
        <f t="shared" si="0"/>
        <v>60799</v>
      </c>
      <c r="S25">
        <f t="shared" si="1"/>
        <v>14742.75</v>
      </c>
    </row>
    <row r="26" spans="1:19" x14ac:dyDescent="0.35">
      <c r="A26">
        <v>310</v>
      </c>
      <c r="B26" t="s">
        <v>28</v>
      </c>
      <c r="C26" t="s">
        <v>61</v>
      </c>
      <c r="D26" t="s">
        <v>35</v>
      </c>
      <c r="E26" t="s">
        <v>64</v>
      </c>
      <c r="F26" t="s">
        <v>32</v>
      </c>
      <c r="G26" t="s">
        <v>39</v>
      </c>
      <c r="H26">
        <v>44698</v>
      </c>
      <c r="I26" t="s">
        <v>63</v>
      </c>
      <c r="J26">
        <v>60799</v>
      </c>
      <c r="K26">
        <v>5</v>
      </c>
      <c r="L26" t="s">
        <v>20</v>
      </c>
      <c r="M26">
        <v>195</v>
      </c>
      <c r="N26">
        <v>294855</v>
      </c>
      <c r="O26" t="s">
        <v>45</v>
      </c>
      <c r="P26" t="s">
        <v>33</v>
      </c>
      <c r="R26">
        <f t="shared" si="0"/>
        <v>60799</v>
      </c>
      <c r="S26">
        <f t="shared" si="1"/>
        <v>14742.75</v>
      </c>
    </row>
    <row r="27" spans="1:19" x14ac:dyDescent="0.35">
      <c r="A27">
        <v>310</v>
      </c>
      <c r="B27" t="s">
        <v>28</v>
      </c>
      <c r="C27" t="s">
        <v>61</v>
      </c>
      <c r="D27" t="s">
        <v>35</v>
      </c>
      <c r="E27" t="s">
        <v>64</v>
      </c>
      <c r="F27" t="s">
        <v>32</v>
      </c>
      <c r="G27" t="s">
        <v>39</v>
      </c>
      <c r="H27">
        <v>44698</v>
      </c>
      <c r="I27" t="s">
        <v>63</v>
      </c>
      <c r="J27">
        <v>60799</v>
      </c>
      <c r="K27">
        <v>5</v>
      </c>
      <c r="L27" t="s">
        <v>20</v>
      </c>
      <c r="M27">
        <v>195</v>
      </c>
      <c r="N27">
        <v>294855</v>
      </c>
      <c r="O27" t="s">
        <v>45</v>
      </c>
      <c r="P27" t="s">
        <v>33</v>
      </c>
      <c r="R27">
        <f t="shared" si="0"/>
        <v>60799</v>
      </c>
      <c r="S27">
        <f t="shared" si="1"/>
        <v>14742.75</v>
      </c>
    </row>
    <row r="28" spans="1:19" x14ac:dyDescent="0.35">
      <c r="A28">
        <v>311</v>
      </c>
      <c r="B28" t="s">
        <v>16</v>
      </c>
      <c r="C28" t="s">
        <v>52</v>
      </c>
      <c r="D28" t="s">
        <v>34</v>
      </c>
      <c r="E28" t="s">
        <v>64</v>
      </c>
      <c r="F28" t="s">
        <v>36</v>
      </c>
      <c r="G28" t="s">
        <v>19</v>
      </c>
      <c r="H28">
        <v>44111</v>
      </c>
      <c r="I28" t="s">
        <v>65</v>
      </c>
      <c r="J28">
        <v>78597</v>
      </c>
      <c r="K28">
        <v>10</v>
      </c>
      <c r="L28" t="s">
        <v>37</v>
      </c>
      <c r="M28">
        <v>194</v>
      </c>
      <c r="N28">
        <v>216054</v>
      </c>
      <c r="O28" t="s">
        <v>45</v>
      </c>
      <c r="P28" t="s">
        <v>33</v>
      </c>
      <c r="R28">
        <f t="shared" si="0"/>
        <v>78597</v>
      </c>
      <c r="S28">
        <f t="shared" si="1"/>
        <v>21605.4</v>
      </c>
    </row>
    <row r="29" spans="1:19" x14ac:dyDescent="0.35">
      <c r="A29">
        <v>311</v>
      </c>
      <c r="B29" t="s">
        <v>16</v>
      </c>
      <c r="C29" t="s">
        <v>52</v>
      </c>
      <c r="D29" t="s">
        <v>34</v>
      </c>
      <c r="E29" t="s">
        <v>64</v>
      </c>
      <c r="F29" t="s">
        <v>36</v>
      </c>
      <c r="G29" t="s">
        <v>19</v>
      </c>
      <c r="H29">
        <v>44111</v>
      </c>
      <c r="I29" t="s">
        <v>65</v>
      </c>
      <c r="J29">
        <v>78597</v>
      </c>
      <c r="K29">
        <v>10</v>
      </c>
      <c r="L29" t="s">
        <v>37</v>
      </c>
      <c r="M29">
        <v>194</v>
      </c>
      <c r="N29">
        <v>216054</v>
      </c>
      <c r="O29" t="s">
        <v>45</v>
      </c>
      <c r="P29" t="s">
        <v>33</v>
      </c>
      <c r="R29">
        <f t="shared" si="0"/>
        <v>78597</v>
      </c>
      <c r="S29">
        <f t="shared" si="1"/>
        <v>21605.4</v>
      </c>
    </row>
    <row r="30" spans="1:19" x14ac:dyDescent="0.35">
      <c r="A30">
        <v>311</v>
      </c>
      <c r="B30" t="s">
        <v>16</v>
      </c>
      <c r="C30" t="s">
        <v>52</v>
      </c>
      <c r="D30" t="s">
        <v>34</v>
      </c>
      <c r="E30" t="s">
        <v>64</v>
      </c>
      <c r="F30" t="s">
        <v>36</v>
      </c>
      <c r="G30" t="s">
        <v>19</v>
      </c>
      <c r="H30">
        <v>44111</v>
      </c>
      <c r="I30" t="s">
        <v>65</v>
      </c>
      <c r="J30">
        <v>78597</v>
      </c>
      <c r="K30">
        <v>10</v>
      </c>
      <c r="L30" t="s">
        <v>37</v>
      </c>
      <c r="M30">
        <v>194</v>
      </c>
      <c r="N30">
        <v>216054</v>
      </c>
      <c r="O30" t="s">
        <v>45</v>
      </c>
      <c r="P30" t="s">
        <v>33</v>
      </c>
      <c r="R30">
        <f t="shared" si="0"/>
        <v>78597</v>
      </c>
      <c r="S30">
        <f t="shared" si="1"/>
        <v>21605.4</v>
      </c>
    </row>
    <row r="31" spans="1:19" x14ac:dyDescent="0.35">
      <c r="A31">
        <v>312</v>
      </c>
      <c r="B31" t="s">
        <v>22</v>
      </c>
      <c r="C31" t="s">
        <v>52</v>
      </c>
      <c r="D31" t="s">
        <v>34</v>
      </c>
      <c r="E31" t="s">
        <v>109</v>
      </c>
      <c r="F31" t="s">
        <v>18</v>
      </c>
      <c r="G31" t="s">
        <v>39</v>
      </c>
      <c r="H31">
        <v>44276</v>
      </c>
      <c r="I31" t="s">
        <v>66</v>
      </c>
      <c r="J31">
        <v>117209</v>
      </c>
      <c r="K31">
        <v>5</v>
      </c>
      <c r="L31" t="s">
        <v>20</v>
      </c>
      <c r="M31">
        <v>177</v>
      </c>
      <c r="N31">
        <v>216054</v>
      </c>
      <c r="O31" t="s">
        <v>45</v>
      </c>
      <c r="P31" t="s">
        <v>21</v>
      </c>
      <c r="R31">
        <f t="shared" si="0"/>
        <v>117209</v>
      </c>
      <c r="S31">
        <f t="shared" si="1"/>
        <v>10802.7</v>
      </c>
    </row>
    <row r="32" spans="1:19" x14ac:dyDescent="0.35">
      <c r="A32">
        <v>312</v>
      </c>
      <c r="B32" t="s">
        <v>22</v>
      </c>
      <c r="C32" t="s">
        <v>52</v>
      </c>
      <c r="D32" t="s">
        <v>34</v>
      </c>
      <c r="E32" t="s">
        <v>109</v>
      </c>
      <c r="F32" t="s">
        <v>18</v>
      </c>
      <c r="G32" t="s">
        <v>39</v>
      </c>
      <c r="H32">
        <v>44276</v>
      </c>
      <c r="I32" t="s">
        <v>66</v>
      </c>
      <c r="J32">
        <v>117209</v>
      </c>
      <c r="K32">
        <v>5</v>
      </c>
      <c r="L32" t="s">
        <v>20</v>
      </c>
      <c r="M32">
        <v>177</v>
      </c>
      <c r="N32">
        <v>216054</v>
      </c>
      <c r="O32" t="s">
        <v>45</v>
      </c>
      <c r="P32" t="s">
        <v>21</v>
      </c>
      <c r="R32">
        <f t="shared" si="0"/>
        <v>117209</v>
      </c>
      <c r="S32">
        <f t="shared" si="1"/>
        <v>10802.7</v>
      </c>
    </row>
    <row r="33" spans="1:19" x14ac:dyDescent="0.35">
      <c r="A33">
        <v>312</v>
      </c>
      <c r="B33" t="s">
        <v>22</v>
      </c>
      <c r="C33" t="s">
        <v>52</v>
      </c>
      <c r="D33" t="s">
        <v>34</v>
      </c>
      <c r="E33" t="s">
        <v>109</v>
      </c>
      <c r="F33" t="s">
        <v>18</v>
      </c>
      <c r="G33" t="s">
        <v>39</v>
      </c>
      <c r="H33">
        <v>44276</v>
      </c>
      <c r="I33" t="s">
        <v>66</v>
      </c>
      <c r="J33">
        <v>117209</v>
      </c>
      <c r="K33">
        <v>5</v>
      </c>
      <c r="L33" t="s">
        <v>20</v>
      </c>
      <c r="M33">
        <v>177</v>
      </c>
      <c r="N33">
        <v>216054</v>
      </c>
      <c r="O33" t="s">
        <v>45</v>
      </c>
      <c r="P33" t="s">
        <v>21</v>
      </c>
      <c r="R33">
        <f t="shared" si="0"/>
        <v>117209</v>
      </c>
      <c r="S33">
        <f t="shared" si="1"/>
        <v>10802.7</v>
      </c>
    </row>
    <row r="34" spans="1:19" x14ac:dyDescent="0.35">
      <c r="A34">
        <v>313</v>
      </c>
      <c r="B34" t="s">
        <v>38</v>
      </c>
      <c r="C34" t="s">
        <v>52</v>
      </c>
      <c r="D34" t="s">
        <v>35</v>
      </c>
      <c r="E34" t="s">
        <v>49</v>
      </c>
      <c r="F34" t="s">
        <v>36</v>
      </c>
      <c r="G34" t="s">
        <v>55</v>
      </c>
      <c r="H34">
        <v>43912</v>
      </c>
      <c r="I34" t="s">
        <v>67</v>
      </c>
      <c r="J34">
        <v>103358</v>
      </c>
      <c r="K34">
        <v>15</v>
      </c>
      <c r="L34" t="s">
        <v>26</v>
      </c>
      <c r="M34">
        <v>166</v>
      </c>
      <c r="N34">
        <v>92982</v>
      </c>
      <c r="O34" t="s">
        <v>45</v>
      </c>
      <c r="P34" t="s">
        <v>33</v>
      </c>
      <c r="R34">
        <f t="shared" ref="R34:R65" si="2">IF(Scenarioo="Hike", IF(OR(D34="Sales", D34="Operations"), J34*1.1, J34),
 IF(Scenarioo="Cut", IF(L34="Poor", J34*0.85, J34),
 J34))</f>
        <v>103358</v>
      </c>
      <c r="S34">
        <f t="shared" ref="S34:S65" si="3">(N34*K34)/100</f>
        <v>13947.3</v>
      </c>
    </row>
    <row r="35" spans="1:19" x14ac:dyDescent="0.35">
      <c r="A35">
        <v>313</v>
      </c>
      <c r="B35" t="s">
        <v>38</v>
      </c>
      <c r="C35" t="s">
        <v>52</v>
      </c>
      <c r="D35" t="s">
        <v>35</v>
      </c>
      <c r="E35" t="s">
        <v>49</v>
      </c>
      <c r="F35" t="s">
        <v>36</v>
      </c>
      <c r="G35" t="s">
        <v>55</v>
      </c>
      <c r="H35">
        <v>43912</v>
      </c>
      <c r="I35" t="s">
        <v>67</v>
      </c>
      <c r="J35">
        <v>103358</v>
      </c>
      <c r="K35">
        <v>15</v>
      </c>
      <c r="L35" t="s">
        <v>26</v>
      </c>
      <c r="M35">
        <v>166</v>
      </c>
      <c r="N35">
        <v>92982</v>
      </c>
      <c r="O35" t="s">
        <v>45</v>
      </c>
      <c r="P35" t="s">
        <v>33</v>
      </c>
      <c r="R35">
        <f t="shared" si="2"/>
        <v>103358</v>
      </c>
      <c r="S35">
        <f t="shared" si="3"/>
        <v>13947.3</v>
      </c>
    </row>
    <row r="36" spans="1:19" x14ac:dyDescent="0.35">
      <c r="A36">
        <v>313</v>
      </c>
      <c r="B36" t="s">
        <v>38</v>
      </c>
      <c r="C36" t="s">
        <v>52</v>
      </c>
      <c r="D36" t="s">
        <v>35</v>
      </c>
      <c r="E36" t="s">
        <v>49</v>
      </c>
      <c r="F36" t="s">
        <v>36</v>
      </c>
      <c r="G36" t="s">
        <v>55</v>
      </c>
      <c r="H36">
        <v>43912</v>
      </c>
      <c r="I36" t="s">
        <v>67</v>
      </c>
      <c r="J36">
        <v>103358</v>
      </c>
      <c r="K36">
        <v>15</v>
      </c>
      <c r="L36" t="s">
        <v>26</v>
      </c>
      <c r="M36">
        <v>166</v>
      </c>
      <c r="N36">
        <v>92982</v>
      </c>
      <c r="O36" t="s">
        <v>45</v>
      </c>
      <c r="P36" t="s">
        <v>33</v>
      </c>
      <c r="R36">
        <f t="shared" si="2"/>
        <v>103358</v>
      </c>
      <c r="S36">
        <f t="shared" si="3"/>
        <v>13947.3</v>
      </c>
    </row>
    <row r="37" spans="1:19" x14ac:dyDescent="0.35">
      <c r="A37">
        <v>314</v>
      </c>
      <c r="B37" t="s">
        <v>31</v>
      </c>
      <c r="C37" t="s">
        <v>42</v>
      </c>
      <c r="D37" t="s">
        <v>35</v>
      </c>
      <c r="E37" t="s">
        <v>49</v>
      </c>
      <c r="F37" t="s">
        <v>36</v>
      </c>
      <c r="G37" t="s">
        <v>39</v>
      </c>
      <c r="H37">
        <v>44102</v>
      </c>
      <c r="I37" t="s">
        <v>68</v>
      </c>
      <c r="J37">
        <v>131869</v>
      </c>
      <c r="K37">
        <v>10</v>
      </c>
      <c r="L37" t="s">
        <v>30</v>
      </c>
      <c r="M37">
        <v>196</v>
      </c>
      <c r="N37">
        <v>86066</v>
      </c>
      <c r="O37" t="s">
        <v>45</v>
      </c>
      <c r="P37" t="s">
        <v>21</v>
      </c>
      <c r="R37">
        <f t="shared" si="2"/>
        <v>131869</v>
      </c>
      <c r="S37">
        <f t="shared" si="3"/>
        <v>8606.6</v>
      </c>
    </row>
    <row r="38" spans="1:19" x14ac:dyDescent="0.35">
      <c r="A38">
        <v>314</v>
      </c>
      <c r="B38" t="s">
        <v>31</v>
      </c>
      <c r="C38" t="s">
        <v>42</v>
      </c>
      <c r="D38" t="s">
        <v>35</v>
      </c>
      <c r="E38" t="s">
        <v>49</v>
      </c>
      <c r="F38" t="s">
        <v>36</v>
      </c>
      <c r="G38" t="s">
        <v>39</v>
      </c>
      <c r="H38">
        <v>44102</v>
      </c>
      <c r="I38" t="s">
        <v>68</v>
      </c>
      <c r="J38">
        <v>131869</v>
      </c>
      <c r="K38">
        <v>10</v>
      </c>
      <c r="L38" t="s">
        <v>30</v>
      </c>
      <c r="M38">
        <v>196</v>
      </c>
      <c r="N38">
        <v>86066</v>
      </c>
      <c r="O38" t="s">
        <v>45</v>
      </c>
      <c r="P38" t="s">
        <v>21</v>
      </c>
      <c r="R38">
        <f t="shared" si="2"/>
        <v>131869</v>
      </c>
      <c r="S38">
        <f t="shared" si="3"/>
        <v>8606.6</v>
      </c>
    </row>
    <row r="39" spans="1:19" x14ac:dyDescent="0.35">
      <c r="A39">
        <v>314</v>
      </c>
      <c r="B39" t="s">
        <v>31</v>
      </c>
      <c r="C39" t="s">
        <v>42</v>
      </c>
      <c r="D39" t="s">
        <v>35</v>
      </c>
      <c r="E39" t="s">
        <v>49</v>
      </c>
      <c r="F39" t="s">
        <v>36</v>
      </c>
      <c r="G39" t="s">
        <v>39</v>
      </c>
      <c r="H39">
        <v>44102</v>
      </c>
      <c r="I39" t="s">
        <v>68</v>
      </c>
      <c r="J39">
        <v>131869</v>
      </c>
      <c r="K39">
        <v>10</v>
      </c>
      <c r="L39" t="s">
        <v>30</v>
      </c>
      <c r="M39">
        <v>196</v>
      </c>
      <c r="N39">
        <v>86066</v>
      </c>
      <c r="O39" t="s">
        <v>45</v>
      </c>
      <c r="P39" t="s">
        <v>21</v>
      </c>
      <c r="R39">
        <f t="shared" si="2"/>
        <v>131869</v>
      </c>
      <c r="S39">
        <f t="shared" si="3"/>
        <v>8606.6</v>
      </c>
    </row>
    <row r="40" spans="1:19" x14ac:dyDescent="0.35">
      <c r="A40">
        <v>315</v>
      </c>
      <c r="B40" t="s">
        <v>16</v>
      </c>
      <c r="C40" t="s">
        <v>61</v>
      </c>
      <c r="D40" t="s">
        <v>43</v>
      </c>
      <c r="E40" t="s">
        <v>64</v>
      </c>
      <c r="F40" t="s">
        <v>36</v>
      </c>
      <c r="G40" t="s">
        <v>27</v>
      </c>
      <c r="H40">
        <v>44507</v>
      </c>
      <c r="I40" t="s">
        <v>69</v>
      </c>
      <c r="J40">
        <v>124884</v>
      </c>
      <c r="K40">
        <v>10</v>
      </c>
      <c r="L40" t="s">
        <v>26</v>
      </c>
      <c r="M40">
        <v>178</v>
      </c>
      <c r="N40">
        <v>216054</v>
      </c>
      <c r="O40" t="s">
        <v>45</v>
      </c>
      <c r="P40" t="s">
        <v>33</v>
      </c>
      <c r="R40">
        <f t="shared" si="2"/>
        <v>124884</v>
      </c>
      <c r="S40">
        <f t="shared" si="3"/>
        <v>21605.4</v>
      </c>
    </row>
    <row r="41" spans="1:19" x14ac:dyDescent="0.35">
      <c r="A41">
        <v>315</v>
      </c>
      <c r="B41" t="s">
        <v>16</v>
      </c>
      <c r="C41" t="s">
        <v>61</v>
      </c>
      <c r="D41" t="s">
        <v>43</v>
      </c>
      <c r="E41" t="s">
        <v>64</v>
      </c>
      <c r="F41" t="s">
        <v>36</v>
      </c>
      <c r="G41" t="s">
        <v>27</v>
      </c>
      <c r="H41">
        <v>44507</v>
      </c>
      <c r="I41" t="s">
        <v>69</v>
      </c>
      <c r="J41">
        <v>124884</v>
      </c>
      <c r="K41">
        <v>10</v>
      </c>
      <c r="L41" t="s">
        <v>26</v>
      </c>
      <c r="M41">
        <v>178</v>
      </c>
      <c r="N41">
        <v>216054</v>
      </c>
      <c r="O41" t="s">
        <v>45</v>
      </c>
      <c r="P41" t="s">
        <v>33</v>
      </c>
      <c r="R41">
        <f t="shared" si="2"/>
        <v>124884</v>
      </c>
      <c r="S41">
        <f t="shared" si="3"/>
        <v>21605.4</v>
      </c>
    </row>
    <row r="42" spans="1:19" x14ac:dyDescent="0.35">
      <c r="A42">
        <v>315</v>
      </c>
      <c r="B42" t="s">
        <v>16</v>
      </c>
      <c r="C42" t="s">
        <v>61</v>
      </c>
      <c r="D42" t="s">
        <v>43</v>
      </c>
      <c r="E42" t="s">
        <v>64</v>
      </c>
      <c r="F42" t="s">
        <v>36</v>
      </c>
      <c r="G42" t="s">
        <v>27</v>
      </c>
      <c r="H42">
        <v>44507</v>
      </c>
      <c r="I42" t="s">
        <v>69</v>
      </c>
      <c r="J42">
        <v>124884</v>
      </c>
      <c r="K42">
        <v>10</v>
      </c>
      <c r="L42" t="s">
        <v>26</v>
      </c>
      <c r="M42">
        <v>178</v>
      </c>
      <c r="N42">
        <v>216054</v>
      </c>
      <c r="O42" t="s">
        <v>45</v>
      </c>
      <c r="P42" t="s">
        <v>33</v>
      </c>
      <c r="R42">
        <f t="shared" si="2"/>
        <v>124884</v>
      </c>
      <c r="S42">
        <f t="shared" si="3"/>
        <v>21605.4</v>
      </c>
    </row>
    <row r="43" spans="1:19" x14ac:dyDescent="0.35">
      <c r="A43">
        <v>316</v>
      </c>
      <c r="B43" t="s">
        <v>38</v>
      </c>
      <c r="C43" t="s">
        <v>58</v>
      </c>
      <c r="D43" t="s">
        <v>46</v>
      </c>
      <c r="E43" t="s">
        <v>109</v>
      </c>
      <c r="F43" t="s">
        <v>32</v>
      </c>
      <c r="G43" t="s">
        <v>55</v>
      </c>
      <c r="H43">
        <v>43850</v>
      </c>
      <c r="I43" t="s">
        <v>70</v>
      </c>
      <c r="J43">
        <v>178023</v>
      </c>
      <c r="K43">
        <v>12</v>
      </c>
      <c r="L43" t="s">
        <v>20</v>
      </c>
      <c r="M43">
        <v>144</v>
      </c>
      <c r="N43">
        <v>216054</v>
      </c>
      <c r="O43" t="s">
        <v>45</v>
      </c>
      <c r="P43" t="s">
        <v>33</v>
      </c>
      <c r="R43">
        <f t="shared" si="2"/>
        <v>178023</v>
      </c>
      <c r="S43">
        <f t="shared" si="3"/>
        <v>25926.48</v>
      </c>
    </row>
    <row r="44" spans="1:19" x14ac:dyDescent="0.35">
      <c r="A44">
        <v>316</v>
      </c>
      <c r="B44" t="s">
        <v>38</v>
      </c>
      <c r="C44" t="s">
        <v>58</v>
      </c>
      <c r="D44" t="s">
        <v>46</v>
      </c>
      <c r="E44" t="s">
        <v>109</v>
      </c>
      <c r="F44" t="s">
        <v>32</v>
      </c>
      <c r="G44" t="s">
        <v>55</v>
      </c>
      <c r="H44">
        <v>43850</v>
      </c>
      <c r="I44" t="s">
        <v>70</v>
      </c>
      <c r="J44">
        <v>178023</v>
      </c>
      <c r="K44">
        <v>12</v>
      </c>
      <c r="L44" t="s">
        <v>20</v>
      </c>
      <c r="M44">
        <v>144</v>
      </c>
      <c r="N44">
        <v>216054</v>
      </c>
      <c r="O44" t="s">
        <v>45</v>
      </c>
      <c r="P44" t="s">
        <v>33</v>
      </c>
      <c r="R44">
        <f t="shared" si="2"/>
        <v>178023</v>
      </c>
      <c r="S44">
        <f t="shared" si="3"/>
        <v>25926.48</v>
      </c>
    </row>
    <row r="45" spans="1:19" x14ac:dyDescent="0.35">
      <c r="A45">
        <v>316</v>
      </c>
      <c r="B45" t="s">
        <v>38</v>
      </c>
      <c r="C45" t="s">
        <v>58</v>
      </c>
      <c r="D45" t="s">
        <v>46</v>
      </c>
      <c r="E45" t="s">
        <v>109</v>
      </c>
      <c r="F45" t="s">
        <v>32</v>
      </c>
      <c r="G45" t="s">
        <v>55</v>
      </c>
      <c r="H45">
        <v>43850</v>
      </c>
      <c r="I45" t="s">
        <v>70</v>
      </c>
      <c r="J45">
        <v>178023</v>
      </c>
      <c r="K45">
        <v>12</v>
      </c>
      <c r="L45" t="s">
        <v>20</v>
      </c>
      <c r="M45">
        <v>144</v>
      </c>
      <c r="N45">
        <v>216054</v>
      </c>
      <c r="O45" t="s">
        <v>45</v>
      </c>
      <c r="P45" t="s">
        <v>33</v>
      </c>
      <c r="R45">
        <f t="shared" si="2"/>
        <v>178023</v>
      </c>
      <c r="S45">
        <f t="shared" si="3"/>
        <v>25926.48</v>
      </c>
    </row>
    <row r="46" spans="1:19" x14ac:dyDescent="0.35">
      <c r="A46">
        <v>317</v>
      </c>
      <c r="B46" t="s">
        <v>38</v>
      </c>
      <c r="C46" t="s">
        <v>61</v>
      </c>
      <c r="D46" t="s">
        <v>35</v>
      </c>
      <c r="E46" t="s">
        <v>41</v>
      </c>
      <c r="F46" t="s">
        <v>32</v>
      </c>
      <c r="G46" t="s">
        <v>55</v>
      </c>
      <c r="H46">
        <v>44176</v>
      </c>
      <c r="I46" t="s">
        <v>71</v>
      </c>
      <c r="J46">
        <v>143080</v>
      </c>
      <c r="K46">
        <v>10</v>
      </c>
      <c r="L46" t="s">
        <v>20</v>
      </c>
      <c r="M46">
        <v>191</v>
      </c>
      <c r="N46">
        <v>135197</v>
      </c>
      <c r="O46" t="s">
        <v>45</v>
      </c>
      <c r="P46" t="s">
        <v>21</v>
      </c>
      <c r="R46">
        <f t="shared" si="2"/>
        <v>143080</v>
      </c>
      <c r="S46">
        <f t="shared" si="3"/>
        <v>13519.7</v>
      </c>
    </row>
    <row r="47" spans="1:19" x14ac:dyDescent="0.35">
      <c r="A47">
        <v>318</v>
      </c>
      <c r="B47" t="s">
        <v>16</v>
      </c>
      <c r="C47" t="s">
        <v>52</v>
      </c>
      <c r="D47" t="s">
        <v>35</v>
      </c>
      <c r="E47" t="s">
        <v>109</v>
      </c>
      <c r="F47" t="s">
        <v>18</v>
      </c>
      <c r="G47" t="s">
        <v>40</v>
      </c>
      <c r="H47">
        <v>44547</v>
      </c>
      <c r="I47" t="s">
        <v>72</v>
      </c>
      <c r="J47">
        <v>93438</v>
      </c>
      <c r="K47">
        <v>10</v>
      </c>
      <c r="L47" t="s">
        <v>20</v>
      </c>
      <c r="M47">
        <v>190</v>
      </c>
      <c r="N47">
        <v>480197</v>
      </c>
      <c r="O47" t="s">
        <v>45</v>
      </c>
      <c r="P47" t="s">
        <v>21</v>
      </c>
      <c r="R47">
        <f t="shared" si="2"/>
        <v>93438</v>
      </c>
      <c r="S47">
        <f t="shared" si="3"/>
        <v>48019.7</v>
      </c>
    </row>
    <row r="48" spans="1:19" x14ac:dyDescent="0.35">
      <c r="A48">
        <v>318</v>
      </c>
      <c r="B48" t="s">
        <v>16</v>
      </c>
      <c r="C48" t="s">
        <v>52</v>
      </c>
      <c r="D48" t="s">
        <v>35</v>
      </c>
      <c r="E48" t="s">
        <v>109</v>
      </c>
      <c r="F48" t="s">
        <v>18</v>
      </c>
      <c r="G48" t="s">
        <v>40</v>
      </c>
      <c r="H48">
        <v>44547</v>
      </c>
      <c r="I48" t="s">
        <v>72</v>
      </c>
      <c r="J48">
        <v>93438</v>
      </c>
      <c r="K48">
        <v>10</v>
      </c>
      <c r="L48" t="s">
        <v>20</v>
      </c>
      <c r="M48">
        <v>190</v>
      </c>
      <c r="N48">
        <v>480197</v>
      </c>
      <c r="O48" t="s">
        <v>45</v>
      </c>
      <c r="P48" t="s">
        <v>21</v>
      </c>
      <c r="R48">
        <f t="shared" si="2"/>
        <v>93438</v>
      </c>
      <c r="S48">
        <f t="shared" si="3"/>
        <v>48019.7</v>
      </c>
    </row>
    <row r="49" spans="1:19" x14ac:dyDescent="0.35">
      <c r="A49">
        <v>318</v>
      </c>
      <c r="B49" t="s">
        <v>16</v>
      </c>
      <c r="C49" t="s">
        <v>52</v>
      </c>
      <c r="D49" t="s">
        <v>35</v>
      </c>
      <c r="E49" t="s">
        <v>109</v>
      </c>
      <c r="F49" t="s">
        <v>18</v>
      </c>
      <c r="G49" t="s">
        <v>40</v>
      </c>
      <c r="H49">
        <v>44547</v>
      </c>
      <c r="I49" t="s">
        <v>72</v>
      </c>
      <c r="J49">
        <v>93438</v>
      </c>
      <c r="K49">
        <v>10</v>
      </c>
      <c r="L49" t="s">
        <v>20</v>
      </c>
      <c r="M49">
        <v>190</v>
      </c>
      <c r="N49">
        <v>480197</v>
      </c>
      <c r="O49" t="s">
        <v>45</v>
      </c>
      <c r="P49" t="s">
        <v>21</v>
      </c>
      <c r="R49">
        <f t="shared" si="2"/>
        <v>93438</v>
      </c>
      <c r="S49">
        <f t="shared" si="3"/>
        <v>48019.7</v>
      </c>
    </row>
    <row r="50" spans="1:19" x14ac:dyDescent="0.35">
      <c r="A50">
        <v>319</v>
      </c>
      <c r="B50" t="s">
        <v>22</v>
      </c>
      <c r="C50" t="s">
        <v>42</v>
      </c>
      <c r="D50" t="s">
        <v>35</v>
      </c>
      <c r="E50" t="s">
        <v>41</v>
      </c>
      <c r="F50" t="s">
        <v>36</v>
      </c>
      <c r="G50" t="s">
        <v>39</v>
      </c>
      <c r="H50">
        <v>43909</v>
      </c>
      <c r="I50" t="s">
        <v>73</v>
      </c>
      <c r="J50">
        <v>117228</v>
      </c>
      <c r="K50">
        <v>15</v>
      </c>
      <c r="L50" t="s">
        <v>37</v>
      </c>
      <c r="M50">
        <v>167</v>
      </c>
      <c r="N50">
        <v>362775</v>
      </c>
      <c r="O50" t="s">
        <v>45</v>
      </c>
      <c r="P50" t="s">
        <v>21</v>
      </c>
      <c r="R50">
        <f t="shared" si="2"/>
        <v>117228</v>
      </c>
      <c r="S50">
        <f t="shared" si="3"/>
        <v>54416.25</v>
      </c>
    </row>
    <row r="51" spans="1:19" x14ac:dyDescent="0.35">
      <c r="A51">
        <v>319</v>
      </c>
      <c r="B51" t="s">
        <v>22</v>
      </c>
      <c r="C51" t="s">
        <v>42</v>
      </c>
      <c r="D51" t="s">
        <v>35</v>
      </c>
      <c r="E51" t="s">
        <v>41</v>
      </c>
      <c r="F51" t="s">
        <v>36</v>
      </c>
      <c r="G51" t="s">
        <v>39</v>
      </c>
      <c r="H51">
        <v>43909</v>
      </c>
      <c r="I51" t="s">
        <v>73</v>
      </c>
      <c r="J51">
        <v>117228</v>
      </c>
      <c r="K51">
        <v>15</v>
      </c>
      <c r="L51" t="s">
        <v>37</v>
      </c>
      <c r="M51">
        <v>167</v>
      </c>
      <c r="N51">
        <v>362775</v>
      </c>
      <c r="O51" t="s">
        <v>45</v>
      </c>
      <c r="P51" t="s">
        <v>21</v>
      </c>
      <c r="R51">
        <f t="shared" si="2"/>
        <v>117228</v>
      </c>
      <c r="S51">
        <f t="shared" si="3"/>
        <v>54416.25</v>
      </c>
    </row>
    <row r="52" spans="1:19" x14ac:dyDescent="0.35">
      <c r="A52">
        <v>320</v>
      </c>
      <c r="B52" t="s">
        <v>38</v>
      </c>
      <c r="C52" t="s">
        <v>58</v>
      </c>
      <c r="D52" t="s">
        <v>29</v>
      </c>
      <c r="E52" t="s">
        <v>64</v>
      </c>
      <c r="F52" t="s">
        <v>24</v>
      </c>
      <c r="G52" t="s">
        <v>55</v>
      </c>
      <c r="H52">
        <v>44296</v>
      </c>
      <c r="I52" t="s">
        <v>74</v>
      </c>
      <c r="J52">
        <v>167939</v>
      </c>
      <c r="K52">
        <v>15</v>
      </c>
      <c r="L52" t="s">
        <v>30</v>
      </c>
      <c r="M52">
        <v>186</v>
      </c>
      <c r="N52">
        <v>216054</v>
      </c>
      <c r="O52" t="s">
        <v>75</v>
      </c>
      <c r="P52" t="s">
        <v>33</v>
      </c>
      <c r="R52">
        <f t="shared" si="2"/>
        <v>167939</v>
      </c>
      <c r="S52">
        <f t="shared" si="3"/>
        <v>32408.1</v>
      </c>
    </row>
    <row r="53" spans="1:19" x14ac:dyDescent="0.35">
      <c r="A53">
        <v>320</v>
      </c>
      <c r="B53" t="s">
        <v>38</v>
      </c>
      <c r="C53" t="s">
        <v>58</v>
      </c>
      <c r="D53" t="s">
        <v>29</v>
      </c>
      <c r="E53" t="s">
        <v>64</v>
      </c>
      <c r="F53" t="s">
        <v>24</v>
      </c>
      <c r="G53" t="s">
        <v>55</v>
      </c>
      <c r="H53">
        <v>44296</v>
      </c>
      <c r="I53" t="s">
        <v>74</v>
      </c>
      <c r="J53">
        <v>167939</v>
      </c>
      <c r="K53">
        <v>15</v>
      </c>
      <c r="L53" t="s">
        <v>30</v>
      </c>
      <c r="M53">
        <v>186</v>
      </c>
      <c r="N53">
        <v>216054</v>
      </c>
      <c r="O53" t="s">
        <v>75</v>
      </c>
      <c r="P53" t="s">
        <v>33</v>
      </c>
      <c r="R53">
        <f t="shared" si="2"/>
        <v>167939</v>
      </c>
      <c r="S53">
        <f t="shared" si="3"/>
        <v>32408.1</v>
      </c>
    </row>
    <row r="54" spans="1:19" x14ac:dyDescent="0.35">
      <c r="A54">
        <v>320</v>
      </c>
      <c r="B54" t="s">
        <v>38</v>
      </c>
      <c r="C54" t="s">
        <v>58</v>
      </c>
      <c r="D54" t="s">
        <v>29</v>
      </c>
      <c r="E54" t="s">
        <v>64</v>
      </c>
      <c r="F54" t="s">
        <v>24</v>
      </c>
      <c r="G54" t="s">
        <v>55</v>
      </c>
      <c r="H54">
        <v>44296</v>
      </c>
      <c r="I54" t="s">
        <v>74</v>
      </c>
      <c r="J54">
        <v>167939</v>
      </c>
      <c r="K54">
        <v>15</v>
      </c>
      <c r="L54" t="s">
        <v>30</v>
      </c>
      <c r="M54">
        <v>186</v>
      </c>
      <c r="N54">
        <v>216054</v>
      </c>
      <c r="O54" t="s">
        <v>75</v>
      </c>
      <c r="P54" t="s">
        <v>33</v>
      </c>
      <c r="R54">
        <f t="shared" si="2"/>
        <v>167939</v>
      </c>
      <c r="S54">
        <f t="shared" si="3"/>
        <v>32408.1</v>
      </c>
    </row>
    <row r="55" spans="1:19" x14ac:dyDescent="0.35">
      <c r="A55">
        <v>321</v>
      </c>
      <c r="B55" t="s">
        <v>31</v>
      </c>
      <c r="C55" t="s">
        <v>58</v>
      </c>
      <c r="D55" t="s">
        <v>29</v>
      </c>
      <c r="E55" t="s">
        <v>49</v>
      </c>
      <c r="F55" t="s">
        <v>24</v>
      </c>
      <c r="G55" t="s">
        <v>39</v>
      </c>
      <c r="H55">
        <v>44350</v>
      </c>
      <c r="I55" t="s">
        <v>76</v>
      </c>
      <c r="J55">
        <v>156893</v>
      </c>
      <c r="K55">
        <v>15</v>
      </c>
      <c r="L55" t="s">
        <v>37</v>
      </c>
      <c r="M55">
        <v>178</v>
      </c>
      <c r="N55">
        <v>216054</v>
      </c>
      <c r="O55" t="s">
        <v>77</v>
      </c>
      <c r="P55" t="s">
        <v>33</v>
      </c>
      <c r="R55">
        <f t="shared" si="2"/>
        <v>156893</v>
      </c>
      <c r="S55">
        <f t="shared" si="3"/>
        <v>32408.1</v>
      </c>
    </row>
    <row r="56" spans="1:19" x14ac:dyDescent="0.35">
      <c r="A56">
        <v>321</v>
      </c>
      <c r="B56" t="s">
        <v>31</v>
      </c>
      <c r="C56" t="s">
        <v>58</v>
      </c>
      <c r="D56" t="s">
        <v>29</v>
      </c>
      <c r="E56" t="s">
        <v>49</v>
      </c>
      <c r="F56" t="s">
        <v>24</v>
      </c>
      <c r="G56" t="s">
        <v>39</v>
      </c>
      <c r="H56">
        <v>44350</v>
      </c>
      <c r="I56" t="s">
        <v>76</v>
      </c>
      <c r="J56">
        <v>156893</v>
      </c>
      <c r="K56">
        <v>15</v>
      </c>
      <c r="L56" t="s">
        <v>37</v>
      </c>
      <c r="M56">
        <v>178</v>
      </c>
      <c r="N56">
        <v>216054</v>
      </c>
      <c r="O56" t="s">
        <v>77</v>
      </c>
      <c r="P56" t="s">
        <v>33</v>
      </c>
      <c r="R56">
        <f t="shared" si="2"/>
        <v>156893</v>
      </c>
      <c r="S56">
        <f t="shared" si="3"/>
        <v>32408.1</v>
      </c>
    </row>
    <row r="57" spans="1:19" x14ac:dyDescent="0.35">
      <c r="A57">
        <v>321</v>
      </c>
      <c r="B57" t="s">
        <v>31</v>
      </c>
      <c r="C57" t="s">
        <v>58</v>
      </c>
      <c r="D57" t="s">
        <v>29</v>
      </c>
      <c r="E57" t="s">
        <v>49</v>
      </c>
      <c r="F57" t="s">
        <v>24</v>
      </c>
      <c r="G57" t="s">
        <v>39</v>
      </c>
      <c r="H57">
        <v>44350</v>
      </c>
      <c r="I57" t="s">
        <v>76</v>
      </c>
      <c r="J57">
        <v>156893</v>
      </c>
      <c r="K57">
        <v>15</v>
      </c>
      <c r="L57" t="s">
        <v>37</v>
      </c>
      <c r="M57">
        <v>178</v>
      </c>
      <c r="N57">
        <v>216054</v>
      </c>
      <c r="O57" t="s">
        <v>77</v>
      </c>
      <c r="P57" t="s">
        <v>33</v>
      </c>
      <c r="R57">
        <f t="shared" si="2"/>
        <v>156893</v>
      </c>
      <c r="S57">
        <f t="shared" si="3"/>
        <v>32408.1</v>
      </c>
    </row>
    <row r="58" spans="1:19" x14ac:dyDescent="0.35">
      <c r="A58">
        <v>322</v>
      </c>
      <c r="B58" t="s">
        <v>31</v>
      </c>
      <c r="C58" t="s">
        <v>58</v>
      </c>
      <c r="D58" t="s">
        <v>35</v>
      </c>
      <c r="E58" t="s">
        <v>17</v>
      </c>
      <c r="F58" t="s">
        <v>24</v>
      </c>
      <c r="G58" t="s">
        <v>27</v>
      </c>
      <c r="H58">
        <v>44502</v>
      </c>
      <c r="I58" t="s">
        <v>78</v>
      </c>
      <c r="J58">
        <v>159554</v>
      </c>
      <c r="K58">
        <v>10</v>
      </c>
      <c r="L58" t="s">
        <v>20</v>
      </c>
      <c r="M58">
        <v>142</v>
      </c>
      <c r="N58">
        <v>62805</v>
      </c>
      <c r="O58" t="s">
        <v>45</v>
      </c>
      <c r="P58" t="s">
        <v>33</v>
      </c>
      <c r="R58">
        <f t="shared" si="2"/>
        <v>159554</v>
      </c>
      <c r="S58">
        <f t="shared" si="3"/>
        <v>6280.5</v>
      </c>
    </row>
    <row r="59" spans="1:19" x14ac:dyDescent="0.35">
      <c r="A59">
        <v>323</v>
      </c>
      <c r="B59" t="s">
        <v>16</v>
      </c>
      <c r="C59" t="s">
        <v>52</v>
      </c>
      <c r="D59" t="s">
        <v>46</v>
      </c>
      <c r="E59" t="s">
        <v>17</v>
      </c>
      <c r="F59" t="s">
        <v>36</v>
      </c>
      <c r="G59" t="s">
        <v>40</v>
      </c>
      <c r="H59">
        <v>44169</v>
      </c>
      <c r="I59" t="s">
        <v>79</v>
      </c>
      <c r="J59">
        <v>154658</v>
      </c>
      <c r="K59">
        <v>5</v>
      </c>
      <c r="L59" t="s">
        <v>26</v>
      </c>
      <c r="M59">
        <v>155</v>
      </c>
      <c r="N59">
        <v>216054</v>
      </c>
      <c r="O59" t="s">
        <v>45</v>
      </c>
      <c r="P59" t="s">
        <v>33</v>
      </c>
      <c r="R59">
        <f t="shared" si="2"/>
        <v>154658</v>
      </c>
      <c r="S59">
        <f t="shared" si="3"/>
        <v>10802.7</v>
      </c>
    </row>
    <row r="60" spans="1:19" x14ac:dyDescent="0.35">
      <c r="A60">
        <v>324</v>
      </c>
      <c r="B60" t="s">
        <v>31</v>
      </c>
      <c r="C60" t="s">
        <v>52</v>
      </c>
      <c r="D60" t="s">
        <v>46</v>
      </c>
      <c r="E60" t="s">
        <v>109</v>
      </c>
      <c r="F60" t="s">
        <v>24</v>
      </c>
      <c r="G60" t="s">
        <v>27</v>
      </c>
      <c r="H60">
        <v>45136</v>
      </c>
      <c r="I60" t="s">
        <v>80</v>
      </c>
      <c r="J60">
        <v>114885</v>
      </c>
      <c r="K60">
        <v>20</v>
      </c>
      <c r="L60" t="s">
        <v>30</v>
      </c>
      <c r="M60">
        <v>189</v>
      </c>
      <c r="N60">
        <v>216054</v>
      </c>
      <c r="O60" t="s">
        <v>45</v>
      </c>
      <c r="P60" t="s">
        <v>33</v>
      </c>
      <c r="R60">
        <f t="shared" si="2"/>
        <v>114885</v>
      </c>
      <c r="S60">
        <f t="shared" si="3"/>
        <v>43210.8</v>
      </c>
    </row>
    <row r="61" spans="1:19" x14ac:dyDescent="0.35">
      <c r="A61">
        <v>324</v>
      </c>
      <c r="B61" t="s">
        <v>31</v>
      </c>
      <c r="C61" t="s">
        <v>52</v>
      </c>
      <c r="D61" t="s">
        <v>46</v>
      </c>
      <c r="E61" t="s">
        <v>109</v>
      </c>
      <c r="F61" t="s">
        <v>24</v>
      </c>
      <c r="G61" t="s">
        <v>27</v>
      </c>
      <c r="H61">
        <v>45136</v>
      </c>
      <c r="I61" t="s">
        <v>80</v>
      </c>
      <c r="J61">
        <v>114885</v>
      </c>
      <c r="K61">
        <v>20</v>
      </c>
      <c r="L61" t="s">
        <v>30</v>
      </c>
      <c r="M61">
        <v>189</v>
      </c>
      <c r="N61">
        <v>216054</v>
      </c>
      <c r="O61" t="s">
        <v>45</v>
      </c>
      <c r="P61" t="s">
        <v>33</v>
      </c>
      <c r="R61">
        <f t="shared" si="2"/>
        <v>114885</v>
      </c>
      <c r="S61">
        <f t="shared" si="3"/>
        <v>43210.8</v>
      </c>
    </row>
    <row r="62" spans="1:19" x14ac:dyDescent="0.35">
      <c r="A62">
        <v>324</v>
      </c>
      <c r="B62" t="s">
        <v>31</v>
      </c>
      <c r="C62" t="s">
        <v>52</v>
      </c>
      <c r="D62" t="s">
        <v>46</v>
      </c>
      <c r="E62" t="s">
        <v>109</v>
      </c>
      <c r="F62" t="s">
        <v>24</v>
      </c>
      <c r="G62" t="s">
        <v>27</v>
      </c>
      <c r="H62">
        <v>45136</v>
      </c>
      <c r="I62" t="s">
        <v>80</v>
      </c>
      <c r="J62">
        <v>114885</v>
      </c>
      <c r="K62">
        <v>20</v>
      </c>
      <c r="L62" t="s">
        <v>30</v>
      </c>
      <c r="M62">
        <v>189</v>
      </c>
      <c r="N62">
        <v>216054</v>
      </c>
      <c r="O62" t="s">
        <v>45</v>
      </c>
      <c r="P62" t="s">
        <v>33</v>
      </c>
      <c r="R62">
        <f t="shared" si="2"/>
        <v>114885</v>
      </c>
      <c r="S62">
        <f t="shared" si="3"/>
        <v>43210.8</v>
      </c>
    </row>
    <row r="63" spans="1:19" x14ac:dyDescent="0.35">
      <c r="A63">
        <v>325</v>
      </c>
      <c r="B63" t="s">
        <v>38</v>
      </c>
      <c r="C63" t="s">
        <v>42</v>
      </c>
      <c r="D63" t="s">
        <v>29</v>
      </c>
      <c r="E63" t="s">
        <v>109</v>
      </c>
      <c r="F63" t="s">
        <v>36</v>
      </c>
      <c r="G63" t="s">
        <v>40</v>
      </c>
      <c r="H63">
        <v>44566</v>
      </c>
      <c r="I63" t="s">
        <v>81</v>
      </c>
      <c r="J63">
        <v>114885</v>
      </c>
      <c r="K63">
        <v>20</v>
      </c>
      <c r="L63" t="s">
        <v>37</v>
      </c>
      <c r="M63">
        <v>166</v>
      </c>
      <c r="N63">
        <v>216054</v>
      </c>
      <c r="O63" t="s">
        <v>82</v>
      </c>
      <c r="P63" t="s">
        <v>33</v>
      </c>
      <c r="R63">
        <f t="shared" si="2"/>
        <v>114885</v>
      </c>
      <c r="S63">
        <f t="shared" si="3"/>
        <v>43210.8</v>
      </c>
    </row>
    <row r="64" spans="1:19" x14ac:dyDescent="0.35">
      <c r="A64">
        <v>325</v>
      </c>
      <c r="B64" t="s">
        <v>38</v>
      </c>
      <c r="C64" t="s">
        <v>42</v>
      </c>
      <c r="D64" t="s">
        <v>29</v>
      </c>
      <c r="E64" t="s">
        <v>109</v>
      </c>
      <c r="F64" t="s">
        <v>36</v>
      </c>
      <c r="G64" t="s">
        <v>40</v>
      </c>
      <c r="H64">
        <v>44566</v>
      </c>
      <c r="I64" t="s">
        <v>81</v>
      </c>
      <c r="J64">
        <v>114885</v>
      </c>
      <c r="K64">
        <v>20</v>
      </c>
      <c r="L64" t="s">
        <v>37</v>
      </c>
      <c r="M64">
        <v>166</v>
      </c>
      <c r="N64">
        <v>216054</v>
      </c>
      <c r="O64" t="s">
        <v>82</v>
      </c>
      <c r="P64" t="s">
        <v>33</v>
      </c>
      <c r="R64">
        <f t="shared" si="2"/>
        <v>114885</v>
      </c>
      <c r="S64">
        <f t="shared" si="3"/>
        <v>43210.8</v>
      </c>
    </row>
    <row r="65" spans="1:19" x14ac:dyDescent="0.35">
      <c r="A65">
        <v>325</v>
      </c>
      <c r="B65" t="s">
        <v>38</v>
      </c>
      <c r="C65" t="s">
        <v>42</v>
      </c>
      <c r="D65" t="s">
        <v>29</v>
      </c>
      <c r="E65" t="s">
        <v>109</v>
      </c>
      <c r="F65" t="s">
        <v>36</v>
      </c>
      <c r="G65" t="s">
        <v>40</v>
      </c>
      <c r="H65">
        <v>44566</v>
      </c>
      <c r="I65" t="s">
        <v>81</v>
      </c>
      <c r="J65">
        <v>114885</v>
      </c>
      <c r="K65">
        <v>20</v>
      </c>
      <c r="L65" t="s">
        <v>37</v>
      </c>
      <c r="M65">
        <v>166</v>
      </c>
      <c r="N65">
        <v>216054</v>
      </c>
      <c r="O65" t="s">
        <v>82</v>
      </c>
      <c r="P65" t="s">
        <v>33</v>
      </c>
      <c r="R65">
        <f t="shared" si="2"/>
        <v>114885</v>
      </c>
      <c r="S65">
        <f t="shared" si="3"/>
        <v>43210.8</v>
      </c>
    </row>
    <row r="66" spans="1:19" x14ac:dyDescent="0.35">
      <c r="A66">
        <v>326</v>
      </c>
      <c r="B66" t="s">
        <v>31</v>
      </c>
      <c r="C66" t="s">
        <v>61</v>
      </c>
      <c r="D66" t="s">
        <v>29</v>
      </c>
      <c r="E66" t="s">
        <v>17</v>
      </c>
      <c r="F66" t="s">
        <v>32</v>
      </c>
      <c r="G66" t="s">
        <v>40</v>
      </c>
      <c r="H66">
        <v>43890</v>
      </c>
      <c r="I66" t="s">
        <v>83</v>
      </c>
      <c r="J66">
        <v>78265</v>
      </c>
      <c r="K66">
        <v>20</v>
      </c>
      <c r="L66" t="s">
        <v>37</v>
      </c>
      <c r="M66">
        <v>183</v>
      </c>
      <c r="N66">
        <v>216054</v>
      </c>
      <c r="O66" t="s">
        <v>84</v>
      </c>
      <c r="P66" t="s">
        <v>21</v>
      </c>
      <c r="R66">
        <f t="shared" ref="R66:R97" si="4">IF(Scenarioo="Hike", IF(OR(D66="Sales", D66="Operations"), J66*1.1, J66),
 IF(Scenarioo="Cut", IF(L66="Poor", J66*0.85, J66),
 J66))</f>
        <v>78265</v>
      </c>
      <c r="S66">
        <f t="shared" ref="S66:S97" si="5">(N66*K66)/100</f>
        <v>43210.8</v>
      </c>
    </row>
    <row r="67" spans="1:19" x14ac:dyDescent="0.35">
      <c r="A67">
        <v>327</v>
      </c>
      <c r="B67" t="s">
        <v>38</v>
      </c>
      <c r="C67" t="s">
        <v>42</v>
      </c>
      <c r="D67" t="s">
        <v>43</v>
      </c>
      <c r="E67" t="s">
        <v>109</v>
      </c>
      <c r="F67" t="s">
        <v>18</v>
      </c>
      <c r="G67" t="s">
        <v>40</v>
      </c>
      <c r="H67">
        <v>44500</v>
      </c>
      <c r="I67" t="s">
        <v>85</v>
      </c>
      <c r="J67">
        <v>107943</v>
      </c>
      <c r="K67">
        <v>20</v>
      </c>
      <c r="L67" t="s">
        <v>37</v>
      </c>
      <c r="M67">
        <v>188</v>
      </c>
      <c r="N67">
        <v>216054</v>
      </c>
      <c r="O67" t="s">
        <v>45</v>
      </c>
      <c r="P67" t="s">
        <v>33</v>
      </c>
      <c r="R67">
        <f t="shared" si="4"/>
        <v>107943</v>
      </c>
      <c r="S67">
        <f t="shared" si="5"/>
        <v>43210.8</v>
      </c>
    </row>
    <row r="68" spans="1:19" x14ac:dyDescent="0.35">
      <c r="A68">
        <v>327</v>
      </c>
      <c r="B68" t="s">
        <v>38</v>
      </c>
      <c r="C68" t="s">
        <v>42</v>
      </c>
      <c r="D68" t="s">
        <v>43</v>
      </c>
      <c r="E68" t="s">
        <v>109</v>
      </c>
      <c r="F68" t="s">
        <v>18</v>
      </c>
      <c r="G68" t="s">
        <v>40</v>
      </c>
      <c r="H68">
        <v>44500</v>
      </c>
      <c r="I68" t="s">
        <v>85</v>
      </c>
      <c r="J68">
        <v>107943</v>
      </c>
      <c r="K68">
        <v>20</v>
      </c>
      <c r="L68" t="s">
        <v>37</v>
      </c>
      <c r="M68">
        <v>188</v>
      </c>
      <c r="N68">
        <v>216054</v>
      </c>
      <c r="O68" t="s">
        <v>45</v>
      </c>
      <c r="P68" t="s">
        <v>33</v>
      </c>
      <c r="R68">
        <f t="shared" si="4"/>
        <v>107943</v>
      </c>
      <c r="S68">
        <f t="shared" si="5"/>
        <v>43210.8</v>
      </c>
    </row>
    <row r="69" spans="1:19" x14ac:dyDescent="0.35">
      <c r="A69">
        <v>327</v>
      </c>
      <c r="B69" t="s">
        <v>38</v>
      </c>
      <c r="C69" t="s">
        <v>42</v>
      </c>
      <c r="D69" t="s">
        <v>43</v>
      </c>
      <c r="E69" t="s">
        <v>109</v>
      </c>
      <c r="F69" t="s">
        <v>18</v>
      </c>
      <c r="G69" t="s">
        <v>40</v>
      </c>
      <c r="H69">
        <v>44500</v>
      </c>
      <c r="I69" t="s">
        <v>85</v>
      </c>
      <c r="J69">
        <v>107943</v>
      </c>
      <c r="K69">
        <v>20</v>
      </c>
      <c r="L69" t="s">
        <v>37</v>
      </c>
      <c r="M69">
        <v>188</v>
      </c>
      <c r="N69">
        <v>216054</v>
      </c>
      <c r="O69" t="s">
        <v>45</v>
      </c>
      <c r="P69" t="s">
        <v>33</v>
      </c>
      <c r="R69">
        <f t="shared" si="4"/>
        <v>107943</v>
      </c>
      <c r="S69">
        <f t="shared" si="5"/>
        <v>43210.8</v>
      </c>
    </row>
    <row r="70" spans="1:19" x14ac:dyDescent="0.35">
      <c r="A70">
        <v>328</v>
      </c>
      <c r="B70" t="s">
        <v>16</v>
      </c>
      <c r="C70" t="s">
        <v>42</v>
      </c>
      <c r="D70" t="s">
        <v>46</v>
      </c>
      <c r="E70" t="s">
        <v>17</v>
      </c>
      <c r="F70" t="s">
        <v>36</v>
      </c>
      <c r="G70" t="s">
        <v>27</v>
      </c>
      <c r="H70">
        <v>44260</v>
      </c>
      <c r="I70" t="s">
        <v>86</v>
      </c>
      <c r="J70">
        <v>92138</v>
      </c>
      <c r="K70">
        <v>5</v>
      </c>
      <c r="L70" t="s">
        <v>37</v>
      </c>
      <c r="M70">
        <v>170</v>
      </c>
      <c r="N70">
        <v>216054</v>
      </c>
      <c r="O70" t="s">
        <v>45</v>
      </c>
      <c r="P70" t="s">
        <v>33</v>
      </c>
      <c r="R70">
        <f t="shared" si="4"/>
        <v>92138</v>
      </c>
      <c r="S70">
        <f t="shared" si="5"/>
        <v>10802.7</v>
      </c>
    </row>
    <row r="71" spans="1:19" x14ac:dyDescent="0.35">
      <c r="A71">
        <v>328</v>
      </c>
      <c r="B71" t="s">
        <v>16</v>
      </c>
      <c r="C71" t="s">
        <v>42</v>
      </c>
      <c r="D71" t="s">
        <v>46</v>
      </c>
      <c r="E71" t="s">
        <v>17</v>
      </c>
      <c r="F71" t="s">
        <v>36</v>
      </c>
      <c r="G71" t="s">
        <v>27</v>
      </c>
      <c r="H71">
        <v>44260</v>
      </c>
      <c r="I71" t="s">
        <v>86</v>
      </c>
      <c r="J71">
        <v>92138</v>
      </c>
      <c r="K71">
        <v>5</v>
      </c>
      <c r="L71" t="s">
        <v>37</v>
      </c>
      <c r="M71">
        <v>170</v>
      </c>
      <c r="N71">
        <v>216054</v>
      </c>
      <c r="O71" t="s">
        <v>45</v>
      </c>
      <c r="P71" t="s">
        <v>33</v>
      </c>
      <c r="R71">
        <f t="shared" si="4"/>
        <v>92138</v>
      </c>
      <c r="S71">
        <f t="shared" si="5"/>
        <v>10802.7</v>
      </c>
    </row>
    <row r="72" spans="1:19" x14ac:dyDescent="0.35">
      <c r="A72">
        <v>328</v>
      </c>
      <c r="B72" t="s">
        <v>16</v>
      </c>
      <c r="C72" t="s">
        <v>42</v>
      </c>
      <c r="D72" t="s">
        <v>46</v>
      </c>
      <c r="E72" t="s">
        <v>17</v>
      </c>
      <c r="F72" t="s">
        <v>36</v>
      </c>
      <c r="G72" t="s">
        <v>27</v>
      </c>
      <c r="H72">
        <v>44260</v>
      </c>
      <c r="I72" t="s">
        <v>86</v>
      </c>
      <c r="J72">
        <v>92138</v>
      </c>
      <c r="K72">
        <v>5</v>
      </c>
      <c r="L72" t="s">
        <v>37</v>
      </c>
      <c r="M72">
        <v>170</v>
      </c>
      <c r="N72">
        <v>216054</v>
      </c>
      <c r="O72" t="s">
        <v>45</v>
      </c>
      <c r="P72" t="s">
        <v>33</v>
      </c>
      <c r="R72">
        <f t="shared" si="4"/>
        <v>92138</v>
      </c>
      <c r="S72">
        <f t="shared" si="5"/>
        <v>10802.7</v>
      </c>
    </row>
    <row r="73" spans="1:19" x14ac:dyDescent="0.35">
      <c r="A73">
        <v>329</v>
      </c>
      <c r="B73" t="s">
        <v>16</v>
      </c>
      <c r="C73" t="s">
        <v>58</v>
      </c>
      <c r="D73" t="s">
        <v>34</v>
      </c>
      <c r="E73" t="s">
        <v>109</v>
      </c>
      <c r="F73" t="s">
        <v>18</v>
      </c>
      <c r="G73" t="s">
        <v>19</v>
      </c>
      <c r="H73">
        <v>45043</v>
      </c>
      <c r="I73" t="s">
        <v>72</v>
      </c>
      <c r="J73">
        <v>61712</v>
      </c>
      <c r="K73">
        <v>10</v>
      </c>
      <c r="L73" t="s">
        <v>30</v>
      </c>
      <c r="M73">
        <v>193</v>
      </c>
      <c r="N73">
        <v>216054</v>
      </c>
      <c r="O73" t="s">
        <v>45</v>
      </c>
      <c r="P73" t="s">
        <v>21</v>
      </c>
      <c r="R73">
        <f t="shared" si="4"/>
        <v>61712</v>
      </c>
      <c r="S73">
        <f t="shared" si="5"/>
        <v>21605.4</v>
      </c>
    </row>
    <row r="74" spans="1:19" x14ac:dyDescent="0.35">
      <c r="A74">
        <v>329</v>
      </c>
      <c r="B74" t="s">
        <v>16</v>
      </c>
      <c r="C74" t="s">
        <v>58</v>
      </c>
      <c r="D74" t="s">
        <v>34</v>
      </c>
      <c r="E74" t="s">
        <v>109</v>
      </c>
      <c r="F74" t="s">
        <v>18</v>
      </c>
      <c r="G74" t="s">
        <v>19</v>
      </c>
      <c r="H74">
        <v>45043</v>
      </c>
      <c r="I74" t="s">
        <v>72</v>
      </c>
      <c r="J74">
        <v>61712</v>
      </c>
      <c r="K74">
        <v>10</v>
      </c>
      <c r="L74" t="s">
        <v>30</v>
      </c>
      <c r="M74">
        <v>193</v>
      </c>
      <c r="N74">
        <v>216054</v>
      </c>
      <c r="O74" t="s">
        <v>45</v>
      </c>
      <c r="P74" t="s">
        <v>21</v>
      </c>
      <c r="R74">
        <f t="shared" si="4"/>
        <v>61712</v>
      </c>
      <c r="S74">
        <f t="shared" si="5"/>
        <v>21605.4</v>
      </c>
    </row>
    <row r="75" spans="1:19" x14ac:dyDescent="0.35">
      <c r="A75">
        <v>329</v>
      </c>
      <c r="B75" t="s">
        <v>16</v>
      </c>
      <c r="C75" t="s">
        <v>58</v>
      </c>
      <c r="D75" t="s">
        <v>34</v>
      </c>
      <c r="E75" t="s">
        <v>109</v>
      </c>
      <c r="F75" t="s">
        <v>18</v>
      </c>
      <c r="G75" t="s">
        <v>19</v>
      </c>
      <c r="H75">
        <v>45043</v>
      </c>
      <c r="I75" t="s">
        <v>72</v>
      </c>
      <c r="J75">
        <v>61712</v>
      </c>
      <c r="K75">
        <v>10</v>
      </c>
      <c r="L75" t="s">
        <v>30</v>
      </c>
      <c r="M75">
        <v>193</v>
      </c>
      <c r="N75">
        <v>216054</v>
      </c>
      <c r="O75" t="s">
        <v>45</v>
      </c>
      <c r="P75" t="s">
        <v>21</v>
      </c>
      <c r="R75">
        <f t="shared" si="4"/>
        <v>61712</v>
      </c>
      <c r="S75">
        <f t="shared" si="5"/>
        <v>21605.4</v>
      </c>
    </row>
    <row r="76" spans="1:19" x14ac:dyDescent="0.35">
      <c r="A76">
        <v>330</v>
      </c>
      <c r="B76" t="s">
        <v>28</v>
      </c>
      <c r="C76" t="s">
        <v>52</v>
      </c>
      <c r="D76" t="s">
        <v>35</v>
      </c>
      <c r="E76" t="s">
        <v>109</v>
      </c>
      <c r="F76" t="s">
        <v>32</v>
      </c>
      <c r="G76" t="s">
        <v>27</v>
      </c>
      <c r="H76">
        <v>44840</v>
      </c>
      <c r="I76" t="s">
        <v>87</v>
      </c>
      <c r="J76">
        <v>176078</v>
      </c>
      <c r="K76">
        <v>15</v>
      </c>
      <c r="L76" t="s">
        <v>37</v>
      </c>
      <c r="M76">
        <v>173</v>
      </c>
      <c r="N76">
        <v>434720</v>
      </c>
      <c r="O76" t="s">
        <v>45</v>
      </c>
      <c r="P76" t="s">
        <v>33</v>
      </c>
      <c r="R76">
        <f t="shared" si="4"/>
        <v>176078</v>
      </c>
      <c r="S76">
        <f t="shared" si="5"/>
        <v>65208</v>
      </c>
    </row>
    <row r="77" spans="1:19" x14ac:dyDescent="0.35">
      <c r="A77">
        <v>330</v>
      </c>
      <c r="B77" t="s">
        <v>28</v>
      </c>
      <c r="C77" t="s">
        <v>52</v>
      </c>
      <c r="D77" t="s">
        <v>35</v>
      </c>
      <c r="E77" t="s">
        <v>109</v>
      </c>
      <c r="F77" t="s">
        <v>32</v>
      </c>
      <c r="G77" t="s">
        <v>27</v>
      </c>
      <c r="H77">
        <v>44840</v>
      </c>
      <c r="I77" t="s">
        <v>87</v>
      </c>
      <c r="J77">
        <v>176078</v>
      </c>
      <c r="K77">
        <v>15</v>
      </c>
      <c r="L77" t="s">
        <v>37</v>
      </c>
      <c r="M77">
        <v>173</v>
      </c>
      <c r="N77">
        <v>434720</v>
      </c>
      <c r="O77" t="s">
        <v>45</v>
      </c>
      <c r="P77" t="s">
        <v>33</v>
      </c>
      <c r="R77">
        <f t="shared" si="4"/>
        <v>176078</v>
      </c>
      <c r="S77">
        <f t="shared" si="5"/>
        <v>65208</v>
      </c>
    </row>
    <row r="78" spans="1:19" x14ac:dyDescent="0.35">
      <c r="A78">
        <v>330</v>
      </c>
      <c r="B78" t="s">
        <v>28</v>
      </c>
      <c r="C78" t="s">
        <v>52</v>
      </c>
      <c r="D78" t="s">
        <v>35</v>
      </c>
      <c r="E78" t="s">
        <v>109</v>
      </c>
      <c r="F78" t="s">
        <v>32</v>
      </c>
      <c r="G78" t="s">
        <v>27</v>
      </c>
      <c r="H78">
        <v>44840</v>
      </c>
      <c r="I78" t="s">
        <v>87</v>
      </c>
      <c r="J78">
        <v>176078</v>
      </c>
      <c r="K78">
        <v>15</v>
      </c>
      <c r="L78" t="s">
        <v>37</v>
      </c>
      <c r="M78">
        <v>173</v>
      </c>
      <c r="N78">
        <v>434720</v>
      </c>
      <c r="O78" t="s">
        <v>45</v>
      </c>
      <c r="P78" t="s">
        <v>33</v>
      </c>
      <c r="R78">
        <f t="shared" si="4"/>
        <v>176078</v>
      </c>
      <c r="S78">
        <f t="shared" si="5"/>
        <v>65208</v>
      </c>
    </row>
    <row r="79" spans="1:19" x14ac:dyDescent="0.35">
      <c r="A79">
        <v>331</v>
      </c>
      <c r="B79" t="s">
        <v>28</v>
      </c>
      <c r="C79" t="s">
        <v>48</v>
      </c>
      <c r="D79" t="s">
        <v>34</v>
      </c>
      <c r="E79" t="s">
        <v>109</v>
      </c>
      <c r="F79" t="s">
        <v>25</v>
      </c>
      <c r="G79" t="s">
        <v>40</v>
      </c>
      <c r="H79">
        <v>44496</v>
      </c>
      <c r="I79" t="s">
        <v>88</v>
      </c>
      <c r="J79">
        <v>128015</v>
      </c>
      <c r="K79">
        <v>10</v>
      </c>
      <c r="L79" t="s">
        <v>30</v>
      </c>
      <c r="M79">
        <v>171</v>
      </c>
      <c r="N79">
        <v>216054</v>
      </c>
      <c r="O79" t="s">
        <v>45</v>
      </c>
      <c r="P79" t="s">
        <v>33</v>
      </c>
      <c r="R79">
        <f t="shared" si="4"/>
        <v>128015</v>
      </c>
      <c r="S79">
        <f t="shared" si="5"/>
        <v>21605.4</v>
      </c>
    </row>
    <row r="80" spans="1:19" x14ac:dyDescent="0.35">
      <c r="A80">
        <v>331</v>
      </c>
      <c r="B80" t="s">
        <v>28</v>
      </c>
      <c r="C80" t="s">
        <v>48</v>
      </c>
      <c r="D80" t="s">
        <v>34</v>
      </c>
      <c r="E80" t="s">
        <v>109</v>
      </c>
      <c r="F80" t="s">
        <v>25</v>
      </c>
      <c r="G80" t="s">
        <v>40</v>
      </c>
      <c r="H80">
        <v>44496</v>
      </c>
      <c r="I80" t="s">
        <v>88</v>
      </c>
      <c r="J80">
        <v>128015</v>
      </c>
      <c r="K80">
        <v>10</v>
      </c>
      <c r="L80" t="s">
        <v>30</v>
      </c>
      <c r="M80">
        <v>171</v>
      </c>
      <c r="N80">
        <v>216054</v>
      </c>
      <c r="O80" t="s">
        <v>45</v>
      </c>
      <c r="P80" t="s">
        <v>33</v>
      </c>
      <c r="R80">
        <f t="shared" si="4"/>
        <v>128015</v>
      </c>
      <c r="S80">
        <f t="shared" si="5"/>
        <v>21605.4</v>
      </c>
    </row>
    <row r="81" spans="1:19" x14ac:dyDescent="0.35">
      <c r="A81">
        <v>331</v>
      </c>
      <c r="B81" t="s">
        <v>28</v>
      </c>
      <c r="C81" t="s">
        <v>48</v>
      </c>
      <c r="D81" t="s">
        <v>34</v>
      </c>
      <c r="E81" t="s">
        <v>109</v>
      </c>
      <c r="F81" t="s">
        <v>25</v>
      </c>
      <c r="G81" t="s">
        <v>40</v>
      </c>
      <c r="H81">
        <v>44496</v>
      </c>
      <c r="I81" t="s">
        <v>88</v>
      </c>
      <c r="J81">
        <v>128015</v>
      </c>
      <c r="K81">
        <v>10</v>
      </c>
      <c r="L81" t="s">
        <v>30</v>
      </c>
      <c r="M81">
        <v>171</v>
      </c>
      <c r="N81">
        <v>216054</v>
      </c>
      <c r="O81" t="s">
        <v>45</v>
      </c>
      <c r="P81" t="s">
        <v>33</v>
      </c>
      <c r="R81">
        <f t="shared" si="4"/>
        <v>128015</v>
      </c>
      <c r="S81">
        <f t="shared" si="5"/>
        <v>21605.4</v>
      </c>
    </row>
    <row r="82" spans="1:19" x14ac:dyDescent="0.35">
      <c r="A82">
        <v>332</v>
      </c>
      <c r="B82" t="s">
        <v>31</v>
      </c>
      <c r="C82" t="s">
        <v>61</v>
      </c>
      <c r="D82" t="s">
        <v>29</v>
      </c>
      <c r="E82" t="s">
        <v>109</v>
      </c>
      <c r="F82" t="s">
        <v>25</v>
      </c>
      <c r="G82" t="s">
        <v>19</v>
      </c>
      <c r="H82">
        <v>44433</v>
      </c>
      <c r="I82" t="s">
        <v>89</v>
      </c>
      <c r="J82">
        <v>131736</v>
      </c>
      <c r="K82">
        <v>15</v>
      </c>
      <c r="L82" t="s">
        <v>37</v>
      </c>
      <c r="M82">
        <v>155</v>
      </c>
      <c r="N82">
        <v>216054</v>
      </c>
      <c r="O82" t="s">
        <v>90</v>
      </c>
      <c r="P82" t="s">
        <v>33</v>
      </c>
      <c r="R82">
        <f t="shared" si="4"/>
        <v>131736</v>
      </c>
      <c r="S82">
        <f t="shared" si="5"/>
        <v>32408.1</v>
      </c>
    </row>
    <row r="83" spans="1:19" x14ac:dyDescent="0.35">
      <c r="A83">
        <v>332</v>
      </c>
      <c r="B83" t="s">
        <v>31</v>
      </c>
      <c r="C83" t="s">
        <v>61</v>
      </c>
      <c r="D83" t="s">
        <v>29</v>
      </c>
      <c r="E83" t="s">
        <v>109</v>
      </c>
      <c r="F83" t="s">
        <v>25</v>
      </c>
      <c r="G83" t="s">
        <v>19</v>
      </c>
      <c r="H83">
        <v>44433</v>
      </c>
      <c r="I83" t="s">
        <v>89</v>
      </c>
      <c r="J83">
        <v>131736</v>
      </c>
      <c r="K83">
        <v>15</v>
      </c>
      <c r="L83" t="s">
        <v>37</v>
      </c>
      <c r="M83">
        <v>155</v>
      </c>
      <c r="N83">
        <v>216054</v>
      </c>
      <c r="O83" t="s">
        <v>90</v>
      </c>
      <c r="P83" t="s">
        <v>33</v>
      </c>
      <c r="R83">
        <f t="shared" si="4"/>
        <v>131736</v>
      </c>
      <c r="S83">
        <f t="shared" si="5"/>
        <v>32408.1</v>
      </c>
    </row>
    <row r="84" spans="1:19" x14ac:dyDescent="0.35">
      <c r="A84">
        <v>332</v>
      </c>
      <c r="B84" t="s">
        <v>31</v>
      </c>
      <c r="C84" t="s">
        <v>61</v>
      </c>
      <c r="D84" t="s">
        <v>29</v>
      </c>
      <c r="E84" t="s">
        <v>109</v>
      </c>
      <c r="F84" t="s">
        <v>25</v>
      </c>
      <c r="G84" t="s">
        <v>19</v>
      </c>
      <c r="H84">
        <v>44433</v>
      </c>
      <c r="I84" t="s">
        <v>89</v>
      </c>
      <c r="J84">
        <v>131736</v>
      </c>
      <c r="K84">
        <v>15</v>
      </c>
      <c r="L84" t="s">
        <v>37</v>
      </c>
      <c r="M84">
        <v>155</v>
      </c>
      <c r="N84">
        <v>216054</v>
      </c>
      <c r="O84" t="s">
        <v>90</v>
      </c>
      <c r="P84" t="s">
        <v>33</v>
      </c>
      <c r="R84">
        <f t="shared" si="4"/>
        <v>131736</v>
      </c>
      <c r="S84">
        <f t="shared" si="5"/>
        <v>32408.1</v>
      </c>
    </row>
    <row r="85" spans="1:19" x14ac:dyDescent="0.35">
      <c r="A85">
        <v>333</v>
      </c>
      <c r="B85" t="s">
        <v>16</v>
      </c>
      <c r="C85" t="s">
        <v>48</v>
      </c>
      <c r="D85" t="s">
        <v>46</v>
      </c>
      <c r="E85" t="s">
        <v>17</v>
      </c>
      <c r="F85" t="s">
        <v>32</v>
      </c>
      <c r="G85" t="s">
        <v>39</v>
      </c>
      <c r="H85">
        <v>45314</v>
      </c>
      <c r="I85" t="s">
        <v>72</v>
      </c>
      <c r="J85">
        <v>61352</v>
      </c>
      <c r="K85">
        <v>15</v>
      </c>
      <c r="L85" t="s">
        <v>26</v>
      </c>
      <c r="M85">
        <v>188</v>
      </c>
      <c r="N85">
        <v>216054</v>
      </c>
      <c r="O85" t="s">
        <v>45</v>
      </c>
      <c r="P85" t="s">
        <v>33</v>
      </c>
      <c r="R85">
        <f t="shared" si="4"/>
        <v>61352</v>
      </c>
      <c r="S85">
        <f t="shared" si="5"/>
        <v>32408.1</v>
      </c>
    </row>
    <row r="86" spans="1:19" x14ac:dyDescent="0.35">
      <c r="A86">
        <v>333</v>
      </c>
      <c r="B86" t="s">
        <v>16</v>
      </c>
      <c r="C86" t="s">
        <v>48</v>
      </c>
      <c r="D86" t="s">
        <v>46</v>
      </c>
      <c r="E86" t="s">
        <v>17</v>
      </c>
      <c r="F86" t="s">
        <v>32</v>
      </c>
      <c r="G86" t="s">
        <v>39</v>
      </c>
      <c r="H86">
        <v>45314</v>
      </c>
      <c r="I86" t="s">
        <v>72</v>
      </c>
      <c r="J86">
        <v>61352</v>
      </c>
      <c r="K86">
        <v>15</v>
      </c>
      <c r="L86" t="s">
        <v>26</v>
      </c>
      <c r="M86">
        <v>188</v>
      </c>
      <c r="N86">
        <v>216054</v>
      </c>
      <c r="O86" t="s">
        <v>45</v>
      </c>
      <c r="P86" t="s">
        <v>33</v>
      </c>
      <c r="R86">
        <f t="shared" si="4"/>
        <v>61352</v>
      </c>
      <c r="S86">
        <f t="shared" si="5"/>
        <v>32408.1</v>
      </c>
    </row>
    <row r="87" spans="1:19" x14ac:dyDescent="0.35">
      <c r="A87">
        <v>333</v>
      </c>
      <c r="B87" t="s">
        <v>16</v>
      </c>
      <c r="C87" t="s">
        <v>48</v>
      </c>
      <c r="D87" t="s">
        <v>46</v>
      </c>
      <c r="E87" t="s">
        <v>17</v>
      </c>
      <c r="F87" t="s">
        <v>32</v>
      </c>
      <c r="G87" t="s">
        <v>39</v>
      </c>
      <c r="H87">
        <v>45314</v>
      </c>
      <c r="I87" t="s">
        <v>72</v>
      </c>
      <c r="J87">
        <v>61352</v>
      </c>
      <c r="K87">
        <v>15</v>
      </c>
      <c r="L87" t="s">
        <v>26</v>
      </c>
      <c r="M87">
        <v>188</v>
      </c>
      <c r="N87">
        <v>216054</v>
      </c>
      <c r="O87" t="s">
        <v>45</v>
      </c>
      <c r="P87" t="s">
        <v>33</v>
      </c>
      <c r="R87">
        <f t="shared" si="4"/>
        <v>61352</v>
      </c>
      <c r="S87">
        <f t="shared" si="5"/>
        <v>32408.1</v>
      </c>
    </row>
    <row r="88" spans="1:19" x14ac:dyDescent="0.35">
      <c r="A88">
        <v>334</v>
      </c>
      <c r="B88" t="s">
        <v>38</v>
      </c>
      <c r="C88" t="s">
        <v>52</v>
      </c>
      <c r="D88" t="s">
        <v>35</v>
      </c>
      <c r="E88" t="s">
        <v>64</v>
      </c>
      <c r="F88" t="s">
        <v>24</v>
      </c>
      <c r="G88" t="s">
        <v>40</v>
      </c>
      <c r="H88">
        <v>44751</v>
      </c>
      <c r="I88" t="s">
        <v>72</v>
      </c>
      <c r="J88">
        <v>101185</v>
      </c>
      <c r="K88">
        <v>5</v>
      </c>
      <c r="L88" t="s">
        <v>37</v>
      </c>
      <c r="M88">
        <v>151</v>
      </c>
      <c r="N88">
        <v>228628</v>
      </c>
      <c r="O88" t="s">
        <v>45</v>
      </c>
      <c r="P88" t="s">
        <v>21</v>
      </c>
      <c r="R88">
        <f t="shared" si="4"/>
        <v>101185</v>
      </c>
      <c r="S88">
        <f t="shared" si="5"/>
        <v>11431.4</v>
      </c>
    </row>
    <row r="89" spans="1:19" x14ac:dyDescent="0.35">
      <c r="A89">
        <v>334</v>
      </c>
      <c r="B89" t="s">
        <v>38</v>
      </c>
      <c r="C89" t="s">
        <v>52</v>
      </c>
      <c r="D89" t="s">
        <v>35</v>
      </c>
      <c r="E89" t="s">
        <v>64</v>
      </c>
      <c r="F89" t="s">
        <v>24</v>
      </c>
      <c r="G89" t="s">
        <v>40</v>
      </c>
      <c r="H89">
        <v>44751</v>
      </c>
      <c r="I89" t="s">
        <v>72</v>
      </c>
      <c r="J89">
        <v>101185</v>
      </c>
      <c r="K89">
        <v>5</v>
      </c>
      <c r="L89" t="s">
        <v>37</v>
      </c>
      <c r="M89">
        <v>151</v>
      </c>
      <c r="N89">
        <v>228628</v>
      </c>
      <c r="O89" t="s">
        <v>45</v>
      </c>
      <c r="P89" t="s">
        <v>21</v>
      </c>
      <c r="R89">
        <f t="shared" si="4"/>
        <v>101185</v>
      </c>
      <c r="S89">
        <f t="shared" si="5"/>
        <v>11431.4</v>
      </c>
    </row>
    <row r="90" spans="1:19" x14ac:dyDescent="0.35">
      <c r="A90">
        <v>334</v>
      </c>
      <c r="B90" t="s">
        <v>38</v>
      </c>
      <c r="C90" t="s">
        <v>52</v>
      </c>
      <c r="D90" t="s">
        <v>35</v>
      </c>
      <c r="E90" t="s">
        <v>64</v>
      </c>
      <c r="F90" t="s">
        <v>24</v>
      </c>
      <c r="G90" t="s">
        <v>40</v>
      </c>
      <c r="H90">
        <v>44751</v>
      </c>
      <c r="I90" t="s">
        <v>72</v>
      </c>
      <c r="J90">
        <v>101185</v>
      </c>
      <c r="K90">
        <v>5</v>
      </c>
      <c r="L90" t="s">
        <v>37</v>
      </c>
      <c r="M90">
        <v>151</v>
      </c>
      <c r="N90">
        <v>228628</v>
      </c>
      <c r="O90" t="s">
        <v>45</v>
      </c>
      <c r="P90" t="s">
        <v>21</v>
      </c>
      <c r="R90">
        <f t="shared" si="4"/>
        <v>101185</v>
      </c>
      <c r="S90">
        <f t="shared" si="5"/>
        <v>11431.4</v>
      </c>
    </row>
    <row r="91" spans="1:19" x14ac:dyDescent="0.35">
      <c r="A91">
        <v>335</v>
      </c>
      <c r="B91" t="s">
        <v>38</v>
      </c>
      <c r="C91" t="s">
        <v>42</v>
      </c>
      <c r="D91" t="s">
        <v>34</v>
      </c>
      <c r="E91" t="s">
        <v>109</v>
      </c>
      <c r="F91" t="s">
        <v>36</v>
      </c>
      <c r="G91" t="s">
        <v>55</v>
      </c>
      <c r="H91">
        <v>44381</v>
      </c>
      <c r="I91" t="s">
        <v>91</v>
      </c>
      <c r="J91">
        <v>153099</v>
      </c>
      <c r="K91">
        <v>20</v>
      </c>
      <c r="L91" t="s">
        <v>37</v>
      </c>
      <c r="M91">
        <v>173</v>
      </c>
      <c r="N91">
        <v>216054</v>
      </c>
      <c r="O91" t="s">
        <v>45</v>
      </c>
      <c r="P91" t="s">
        <v>33</v>
      </c>
      <c r="R91">
        <f t="shared" si="4"/>
        <v>153099</v>
      </c>
      <c r="S91">
        <f t="shared" si="5"/>
        <v>43210.8</v>
      </c>
    </row>
    <row r="92" spans="1:19" x14ac:dyDescent="0.35">
      <c r="A92">
        <v>335</v>
      </c>
      <c r="B92" t="s">
        <v>38</v>
      </c>
      <c r="C92" t="s">
        <v>42</v>
      </c>
      <c r="D92" t="s">
        <v>34</v>
      </c>
      <c r="E92" t="s">
        <v>109</v>
      </c>
      <c r="F92" t="s">
        <v>36</v>
      </c>
      <c r="G92" t="s">
        <v>55</v>
      </c>
      <c r="H92">
        <v>44381</v>
      </c>
      <c r="I92" t="s">
        <v>91</v>
      </c>
      <c r="J92">
        <v>153099</v>
      </c>
      <c r="K92">
        <v>20</v>
      </c>
      <c r="L92" t="s">
        <v>37</v>
      </c>
      <c r="M92">
        <v>173</v>
      </c>
      <c r="N92">
        <v>216054</v>
      </c>
      <c r="O92" t="s">
        <v>45</v>
      </c>
      <c r="P92" t="s">
        <v>33</v>
      </c>
      <c r="R92">
        <f t="shared" si="4"/>
        <v>153099</v>
      </c>
      <c r="S92">
        <f t="shared" si="5"/>
        <v>43210.8</v>
      </c>
    </row>
    <row r="93" spans="1:19" x14ac:dyDescent="0.35">
      <c r="A93">
        <v>335</v>
      </c>
      <c r="B93" t="s">
        <v>38</v>
      </c>
      <c r="C93" t="s">
        <v>42</v>
      </c>
      <c r="D93" t="s">
        <v>34</v>
      </c>
      <c r="E93" t="s">
        <v>109</v>
      </c>
      <c r="F93" t="s">
        <v>36</v>
      </c>
      <c r="G93" t="s">
        <v>55</v>
      </c>
      <c r="H93">
        <v>44381</v>
      </c>
      <c r="I93" t="s">
        <v>91</v>
      </c>
      <c r="J93">
        <v>153099</v>
      </c>
      <c r="K93">
        <v>20</v>
      </c>
      <c r="L93" t="s">
        <v>37</v>
      </c>
      <c r="M93">
        <v>173</v>
      </c>
      <c r="N93">
        <v>216054</v>
      </c>
      <c r="O93" t="s">
        <v>45</v>
      </c>
      <c r="P93" t="s">
        <v>33</v>
      </c>
      <c r="R93">
        <f t="shared" si="4"/>
        <v>153099</v>
      </c>
      <c r="S93">
        <f t="shared" si="5"/>
        <v>43210.8</v>
      </c>
    </row>
    <row r="94" spans="1:19" x14ac:dyDescent="0.35">
      <c r="A94">
        <v>336</v>
      </c>
      <c r="B94" t="s">
        <v>38</v>
      </c>
      <c r="C94" t="s">
        <v>58</v>
      </c>
      <c r="D94" t="s">
        <v>35</v>
      </c>
      <c r="E94" t="s">
        <v>17</v>
      </c>
      <c r="F94" t="s">
        <v>18</v>
      </c>
      <c r="G94" t="s">
        <v>55</v>
      </c>
      <c r="H94">
        <v>43867</v>
      </c>
      <c r="I94" t="s">
        <v>92</v>
      </c>
      <c r="J94">
        <v>158184</v>
      </c>
      <c r="K94">
        <v>20</v>
      </c>
      <c r="L94" t="s">
        <v>30</v>
      </c>
      <c r="M94">
        <v>166</v>
      </c>
      <c r="N94">
        <v>51402</v>
      </c>
      <c r="O94" t="s">
        <v>45</v>
      </c>
      <c r="P94" t="s">
        <v>21</v>
      </c>
      <c r="R94">
        <f t="shared" si="4"/>
        <v>158184</v>
      </c>
      <c r="S94">
        <f t="shared" si="5"/>
        <v>10280.4</v>
      </c>
    </row>
    <row r="95" spans="1:19" x14ac:dyDescent="0.35">
      <c r="A95">
        <v>336</v>
      </c>
      <c r="B95" t="s">
        <v>38</v>
      </c>
      <c r="C95" t="s">
        <v>58</v>
      </c>
      <c r="D95" t="s">
        <v>35</v>
      </c>
      <c r="E95" t="s">
        <v>17</v>
      </c>
      <c r="F95" t="s">
        <v>18</v>
      </c>
      <c r="G95" t="s">
        <v>55</v>
      </c>
      <c r="H95">
        <v>43867</v>
      </c>
      <c r="I95" t="s">
        <v>92</v>
      </c>
      <c r="J95">
        <v>158184</v>
      </c>
      <c r="K95">
        <v>20</v>
      </c>
      <c r="L95" t="s">
        <v>30</v>
      </c>
      <c r="M95">
        <v>166</v>
      </c>
      <c r="N95">
        <v>51402</v>
      </c>
      <c r="O95" t="s">
        <v>45</v>
      </c>
      <c r="P95" t="s">
        <v>21</v>
      </c>
      <c r="R95">
        <f t="shared" si="4"/>
        <v>158184</v>
      </c>
      <c r="S95">
        <f t="shared" si="5"/>
        <v>10280.4</v>
      </c>
    </row>
    <row r="96" spans="1:19" x14ac:dyDescent="0.35">
      <c r="A96">
        <v>336</v>
      </c>
      <c r="B96" t="s">
        <v>38</v>
      </c>
      <c r="C96" t="s">
        <v>58</v>
      </c>
      <c r="D96" t="s">
        <v>35</v>
      </c>
      <c r="E96" t="s">
        <v>17</v>
      </c>
      <c r="F96" t="s">
        <v>18</v>
      </c>
      <c r="G96" t="s">
        <v>55</v>
      </c>
      <c r="H96">
        <v>43867</v>
      </c>
      <c r="I96" t="s">
        <v>92</v>
      </c>
      <c r="J96">
        <v>158184</v>
      </c>
      <c r="K96">
        <v>20</v>
      </c>
      <c r="L96" t="s">
        <v>30</v>
      </c>
      <c r="M96">
        <v>166</v>
      </c>
      <c r="N96">
        <v>51402</v>
      </c>
      <c r="O96" t="s">
        <v>45</v>
      </c>
      <c r="P96" t="s">
        <v>21</v>
      </c>
      <c r="R96">
        <f t="shared" si="4"/>
        <v>158184</v>
      </c>
      <c r="S96">
        <f t="shared" si="5"/>
        <v>10280.4</v>
      </c>
    </row>
    <row r="97" spans="1:19" x14ac:dyDescent="0.35">
      <c r="A97">
        <v>337</v>
      </c>
      <c r="B97" t="s">
        <v>38</v>
      </c>
      <c r="C97" t="s">
        <v>52</v>
      </c>
      <c r="D97" t="s">
        <v>35</v>
      </c>
      <c r="E97" t="s">
        <v>49</v>
      </c>
      <c r="F97" t="s">
        <v>18</v>
      </c>
      <c r="G97" t="s">
        <v>39</v>
      </c>
      <c r="H97">
        <v>44122</v>
      </c>
      <c r="I97" t="s">
        <v>93</v>
      </c>
      <c r="J97">
        <v>110657</v>
      </c>
      <c r="K97">
        <v>15</v>
      </c>
      <c r="L97" t="s">
        <v>37</v>
      </c>
      <c r="M97">
        <v>150</v>
      </c>
      <c r="N97">
        <v>81267</v>
      </c>
      <c r="O97" t="s">
        <v>45</v>
      </c>
      <c r="P97" t="s">
        <v>21</v>
      </c>
      <c r="R97">
        <f t="shared" si="4"/>
        <v>110657</v>
      </c>
      <c r="S97">
        <f t="shared" si="5"/>
        <v>12190.05</v>
      </c>
    </row>
    <row r="98" spans="1:19" x14ac:dyDescent="0.35">
      <c r="A98">
        <v>337</v>
      </c>
      <c r="B98" t="s">
        <v>38</v>
      </c>
      <c r="C98" t="s">
        <v>52</v>
      </c>
      <c r="D98" t="s">
        <v>35</v>
      </c>
      <c r="E98" t="s">
        <v>49</v>
      </c>
      <c r="F98" t="s">
        <v>18</v>
      </c>
      <c r="G98" t="s">
        <v>39</v>
      </c>
      <c r="H98">
        <v>44122</v>
      </c>
      <c r="I98" t="s">
        <v>93</v>
      </c>
      <c r="J98">
        <v>110657</v>
      </c>
      <c r="K98">
        <v>15</v>
      </c>
      <c r="L98" t="s">
        <v>37</v>
      </c>
      <c r="M98">
        <v>150</v>
      </c>
      <c r="N98">
        <v>81267</v>
      </c>
      <c r="O98" t="s">
        <v>45</v>
      </c>
      <c r="P98" t="s">
        <v>21</v>
      </c>
      <c r="R98">
        <f t="shared" ref="R98:R134" si="6">IF(Scenarioo="Hike", IF(OR(D98="Sales", D98="Operations"), J98*1.1, J98),
 IF(Scenarioo="Cut", IF(L98="Poor", J98*0.85, J98),
 J98))</f>
        <v>110657</v>
      </c>
      <c r="S98">
        <f t="shared" ref="S98:S134" si="7">(N98*K98)/100</f>
        <v>12190.05</v>
      </c>
    </row>
    <row r="99" spans="1:19" x14ac:dyDescent="0.35">
      <c r="A99">
        <v>337</v>
      </c>
      <c r="B99" t="s">
        <v>38</v>
      </c>
      <c r="C99" t="s">
        <v>52</v>
      </c>
      <c r="D99" t="s">
        <v>35</v>
      </c>
      <c r="E99" t="s">
        <v>49</v>
      </c>
      <c r="F99" t="s">
        <v>18</v>
      </c>
      <c r="G99" t="s">
        <v>39</v>
      </c>
      <c r="H99">
        <v>44122</v>
      </c>
      <c r="I99" t="s">
        <v>93</v>
      </c>
      <c r="J99">
        <v>110657</v>
      </c>
      <c r="K99">
        <v>15</v>
      </c>
      <c r="L99" t="s">
        <v>37</v>
      </c>
      <c r="M99">
        <v>150</v>
      </c>
      <c r="N99">
        <v>81267</v>
      </c>
      <c r="O99" t="s">
        <v>45</v>
      </c>
      <c r="P99" t="s">
        <v>21</v>
      </c>
      <c r="R99">
        <f t="shared" si="6"/>
        <v>110657</v>
      </c>
      <c r="S99">
        <f t="shared" si="7"/>
        <v>12190.05</v>
      </c>
    </row>
    <row r="100" spans="1:19" x14ac:dyDescent="0.35">
      <c r="A100">
        <v>338</v>
      </c>
      <c r="B100" t="s">
        <v>22</v>
      </c>
      <c r="C100" t="s">
        <v>48</v>
      </c>
      <c r="D100" t="s">
        <v>43</v>
      </c>
      <c r="E100" t="s">
        <v>64</v>
      </c>
      <c r="F100" t="s">
        <v>18</v>
      </c>
      <c r="G100" t="s">
        <v>55</v>
      </c>
      <c r="H100">
        <v>45033</v>
      </c>
      <c r="I100" t="s">
        <v>94</v>
      </c>
      <c r="J100">
        <v>45546</v>
      </c>
      <c r="K100">
        <v>15</v>
      </c>
      <c r="L100" t="s">
        <v>26</v>
      </c>
      <c r="M100">
        <v>188</v>
      </c>
      <c r="N100">
        <v>216054</v>
      </c>
      <c r="O100" t="s">
        <v>45</v>
      </c>
      <c r="P100" t="s">
        <v>33</v>
      </c>
      <c r="R100">
        <f t="shared" si="6"/>
        <v>45546</v>
      </c>
      <c r="S100">
        <f t="shared" si="7"/>
        <v>32408.1</v>
      </c>
    </row>
    <row r="101" spans="1:19" x14ac:dyDescent="0.35">
      <c r="A101">
        <v>338</v>
      </c>
      <c r="B101" t="s">
        <v>22</v>
      </c>
      <c r="C101" t="s">
        <v>48</v>
      </c>
      <c r="D101" t="s">
        <v>43</v>
      </c>
      <c r="E101" t="s">
        <v>64</v>
      </c>
      <c r="F101" t="s">
        <v>18</v>
      </c>
      <c r="G101" t="s">
        <v>55</v>
      </c>
      <c r="H101">
        <v>45033</v>
      </c>
      <c r="I101" t="s">
        <v>94</v>
      </c>
      <c r="J101">
        <v>45546</v>
      </c>
      <c r="K101">
        <v>15</v>
      </c>
      <c r="L101" t="s">
        <v>26</v>
      </c>
      <c r="M101">
        <v>188</v>
      </c>
      <c r="N101">
        <v>216054</v>
      </c>
      <c r="O101" t="s">
        <v>45</v>
      </c>
      <c r="P101" t="s">
        <v>33</v>
      </c>
      <c r="R101">
        <f t="shared" si="6"/>
        <v>45546</v>
      </c>
      <c r="S101">
        <f t="shared" si="7"/>
        <v>32408.1</v>
      </c>
    </row>
    <row r="102" spans="1:19" x14ac:dyDescent="0.35">
      <c r="A102">
        <v>338</v>
      </c>
      <c r="B102" t="s">
        <v>22</v>
      </c>
      <c r="C102" t="s">
        <v>48</v>
      </c>
      <c r="D102" t="s">
        <v>43</v>
      </c>
      <c r="E102" t="s">
        <v>64</v>
      </c>
      <c r="F102" t="s">
        <v>18</v>
      </c>
      <c r="G102" t="s">
        <v>55</v>
      </c>
      <c r="H102">
        <v>45033</v>
      </c>
      <c r="I102" t="s">
        <v>94</v>
      </c>
      <c r="J102">
        <v>45546</v>
      </c>
      <c r="K102">
        <v>15</v>
      </c>
      <c r="L102" t="s">
        <v>26</v>
      </c>
      <c r="M102">
        <v>188</v>
      </c>
      <c r="N102">
        <v>216054</v>
      </c>
      <c r="O102" t="s">
        <v>45</v>
      </c>
      <c r="P102" t="s">
        <v>33</v>
      </c>
      <c r="R102">
        <f t="shared" si="6"/>
        <v>45546</v>
      </c>
      <c r="S102">
        <f t="shared" si="7"/>
        <v>32408.1</v>
      </c>
    </row>
    <row r="103" spans="1:19" x14ac:dyDescent="0.35">
      <c r="A103">
        <v>339</v>
      </c>
      <c r="B103" t="s">
        <v>28</v>
      </c>
      <c r="C103" t="s">
        <v>58</v>
      </c>
      <c r="D103" t="s">
        <v>43</v>
      </c>
      <c r="E103" t="s">
        <v>64</v>
      </c>
      <c r="F103" t="s">
        <v>24</v>
      </c>
      <c r="G103" t="s">
        <v>40</v>
      </c>
      <c r="H103">
        <v>45251</v>
      </c>
      <c r="I103" t="s">
        <v>95</v>
      </c>
      <c r="J103">
        <v>114885</v>
      </c>
      <c r="K103">
        <v>20</v>
      </c>
      <c r="L103" t="s">
        <v>20</v>
      </c>
      <c r="M103">
        <v>158</v>
      </c>
      <c r="N103">
        <v>216054</v>
      </c>
      <c r="O103" t="s">
        <v>45</v>
      </c>
      <c r="P103" t="s">
        <v>33</v>
      </c>
      <c r="R103">
        <f t="shared" si="6"/>
        <v>114885</v>
      </c>
      <c r="S103">
        <f t="shared" si="7"/>
        <v>43210.8</v>
      </c>
    </row>
    <row r="104" spans="1:19" x14ac:dyDescent="0.35">
      <c r="A104">
        <v>339</v>
      </c>
      <c r="B104" t="s">
        <v>28</v>
      </c>
      <c r="C104" t="s">
        <v>58</v>
      </c>
      <c r="D104" t="s">
        <v>43</v>
      </c>
      <c r="E104" t="s">
        <v>64</v>
      </c>
      <c r="F104" t="s">
        <v>24</v>
      </c>
      <c r="G104" t="s">
        <v>40</v>
      </c>
      <c r="H104">
        <v>45251</v>
      </c>
      <c r="I104" t="s">
        <v>95</v>
      </c>
      <c r="J104">
        <v>114885</v>
      </c>
      <c r="K104">
        <v>20</v>
      </c>
      <c r="L104" t="s">
        <v>20</v>
      </c>
      <c r="M104">
        <v>158</v>
      </c>
      <c r="N104">
        <v>216054</v>
      </c>
      <c r="O104" t="s">
        <v>45</v>
      </c>
      <c r="P104" t="s">
        <v>33</v>
      </c>
      <c r="R104">
        <f t="shared" si="6"/>
        <v>114885</v>
      </c>
      <c r="S104">
        <f t="shared" si="7"/>
        <v>43210.8</v>
      </c>
    </row>
    <row r="105" spans="1:19" x14ac:dyDescent="0.35">
      <c r="A105">
        <v>339</v>
      </c>
      <c r="B105" t="s">
        <v>28</v>
      </c>
      <c r="C105" t="s">
        <v>58</v>
      </c>
      <c r="D105" t="s">
        <v>43</v>
      </c>
      <c r="E105" t="s">
        <v>64</v>
      </c>
      <c r="F105" t="s">
        <v>24</v>
      </c>
      <c r="G105" t="s">
        <v>40</v>
      </c>
      <c r="H105">
        <v>45251</v>
      </c>
      <c r="I105" t="s">
        <v>95</v>
      </c>
      <c r="J105">
        <v>114885</v>
      </c>
      <c r="K105">
        <v>20</v>
      </c>
      <c r="L105" t="s">
        <v>20</v>
      </c>
      <c r="M105">
        <v>158</v>
      </c>
      <c r="N105">
        <v>216054</v>
      </c>
      <c r="O105" t="s">
        <v>45</v>
      </c>
      <c r="P105" t="s">
        <v>33</v>
      </c>
      <c r="R105">
        <f t="shared" si="6"/>
        <v>114885</v>
      </c>
      <c r="S105">
        <f t="shared" si="7"/>
        <v>43210.8</v>
      </c>
    </row>
    <row r="106" spans="1:19" x14ac:dyDescent="0.35">
      <c r="A106">
        <v>340</v>
      </c>
      <c r="B106" t="s">
        <v>28</v>
      </c>
      <c r="C106" t="s">
        <v>52</v>
      </c>
      <c r="D106" t="s">
        <v>35</v>
      </c>
      <c r="E106" t="s">
        <v>17</v>
      </c>
      <c r="F106" t="s">
        <v>24</v>
      </c>
      <c r="G106" t="s">
        <v>55</v>
      </c>
      <c r="H106">
        <v>44851</v>
      </c>
      <c r="I106" t="s">
        <v>96</v>
      </c>
      <c r="J106">
        <v>88361</v>
      </c>
      <c r="K106">
        <v>5</v>
      </c>
      <c r="L106" t="s">
        <v>30</v>
      </c>
      <c r="M106">
        <v>188</v>
      </c>
      <c r="N106">
        <v>281756</v>
      </c>
      <c r="O106" t="s">
        <v>45</v>
      </c>
      <c r="P106" t="s">
        <v>21</v>
      </c>
      <c r="R106">
        <f t="shared" si="6"/>
        <v>88361</v>
      </c>
      <c r="S106">
        <f t="shared" si="7"/>
        <v>14087.8</v>
      </c>
    </row>
    <row r="107" spans="1:19" x14ac:dyDescent="0.35">
      <c r="A107">
        <v>341</v>
      </c>
      <c r="B107" t="s">
        <v>31</v>
      </c>
      <c r="C107" t="s">
        <v>42</v>
      </c>
      <c r="D107" t="s">
        <v>34</v>
      </c>
      <c r="E107" t="s">
        <v>109</v>
      </c>
      <c r="F107" t="s">
        <v>18</v>
      </c>
      <c r="G107" t="s">
        <v>19</v>
      </c>
      <c r="H107">
        <v>44628</v>
      </c>
      <c r="I107" t="s">
        <v>97</v>
      </c>
      <c r="J107">
        <v>165646</v>
      </c>
      <c r="K107">
        <v>10</v>
      </c>
      <c r="L107" t="s">
        <v>30</v>
      </c>
      <c r="M107">
        <v>181</v>
      </c>
      <c r="N107">
        <v>216054</v>
      </c>
      <c r="O107" t="s">
        <v>45</v>
      </c>
      <c r="P107" t="s">
        <v>33</v>
      </c>
      <c r="R107">
        <f t="shared" si="6"/>
        <v>165646</v>
      </c>
      <c r="S107">
        <f t="shared" si="7"/>
        <v>21605.4</v>
      </c>
    </row>
    <row r="108" spans="1:19" x14ac:dyDescent="0.35">
      <c r="A108">
        <v>341</v>
      </c>
      <c r="B108" t="s">
        <v>31</v>
      </c>
      <c r="C108" t="s">
        <v>42</v>
      </c>
      <c r="D108" t="s">
        <v>34</v>
      </c>
      <c r="E108" t="s">
        <v>109</v>
      </c>
      <c r="F108" t="s">
        <v>18</v>
      </c>
      <c r="G108" t="s">
        <v>19</v>
      </c>
      <c r="H108">
        <v>44628</v>
      </c>
      <c r="I108" t="s">
        <v>97</v>
      </c>
      <c r="J108">
        <v>165646</v>
      </c>
      <c r="K108">
        <v>10</v>
      </c>
      <c r="L108" t="s">
        <v>30</v>
      </c>
      <c r="M108">
        <v>181</v>
      </c>
      <c r="N108">
        <v>216054</v>
      </c>
      <c r="O108" t="s">
        <v>45</v>
      </c>
      <c r="P108" t="s">
        <v>33</v>
      </c>
      <c r="R108">
        <f t="shared" si="6"/>
        <v>165646</v>
      </c>
      <c r="S108">
        <f t="shared" si="7"/>
        <v>21605.4</v>
      </c>
    </row>
    <row r="109" spans="1:19" x14ac:dyDescent="0.35">
      <c r="A109">
        <v>341</v>
      </c>
      <c r="B109" t="s">
        <v>31</v>
      </c>
      <c r="C109" t="s">
        <v>42</v>
      </c>
      <c r="D109" t="s">
        <v>34</v>
      </c>
      <c r="E109" t="s">
        <v>109</v>
      </c>
      <c r="F109" t="s">
        <v>18</v>
      </c>
      <c r="G109" t="s">
        <v>19</v>
      </c>
      <c r="H109">
        <v>44628</v>
      </c>
      <c r="I109" t="s">
        <v>97</v>
      </c>
      <c r="J109">
        <v>165646</v>
      </c>
      <c r="K109">
        <v>10</v>
      </c>
      <c r="L109" t="s">
        <v>30</v>
      </c>
      <c r="M109">
        <v>181</v>
      </c>
      <c r="N109">
        <v>216054</v>
      </c>
      <c r="O109" t="s">
        <v>45</v>
      </c>
      <c r="P109" t="s">
        <v>33</v>
      </c>
      <c r="R109">
        <f t="shared" si="6"/>
        <v>165646</v>
      </c>
      <c r="S109">
        <f t="shared" si="7"/>
        <v>21605.4</v>
      </c>
    </row>
    <row r="110" spans="1:19" x14ac:dyDescent="0.35">
      <c r="A110">
        <v>342</v>
      </c>
      <c r="B110" t="s">
        <v>38</v>
      </c>
      <c r="C110" t="s">
        <v>42</v>
      </c>
      <c r="D110" t="s">
        <v>43</v>
      </c>
      <c r="E110" t="s">
        <v>109</v>
      </c>
      <c r="F110" t="s">
        <v>36</v>
      </c>
      <c r="G110" t="s">
        <v>39</v>
      </c>
      <c r="H110">
        <v>43983</v>
      </c>
      <c r="I110" t="s">
        <v>98</v>
      </c>
      <c r="J110">
        <v>163356</v>
      </c>
      <c r="K110">
        <v>15</v>
      </c>
      <c r="L110" t="s">
        <v>26</v>
      </c>
      <c r="M110">
        <v>186</v>
      </c>
      <c r="N110">
        <v>216054</v>
      </c>
      <c r="O110" t="s">
        <v>45</v>
      </c>
      <c r="P110" t="s">
        <v>33</v>
      </c>
      <c r="R110">
        <f t="shared" si="6"/>
        <v>163356</v>
      </c>
      <c r="S110">
        <f t="shared" si="7"/>
        <v>32408.1</v>
      </c>
    </row>
    <row r="111" spans="1:19" x14ac:dyDescent="0.35">
      <c r="A111">
        <v>342</v>
      </c>
      <c r="B111" t="s">
        <v>38</v>
      </c>
      <c r="C111" t="s">
        <v>42</v>
      </c>
      <c r="D111" t="s">
        <v>43</v>
      </c>
      <c r="E111" t="s">
        <v>109</v>
      </c>
      <c r="F111" t="s">
        <v>36</v>
      </c>
      <c r="G111" t="s">
        <v>39</v>
      </c>
      <c r="H111">
        <v>43983</v>
      </c>
      <c r="I111" t="s">
        <v>98</v>
      </c>
      <c r="J111">
        <v>163356</v>
      </c>
      <c r="K111">
        <v>15</v>
      </c>
      <c r="L111" t="s">
        <v>26</v>
      </c>
      <c r="M111">
        <v>186</v>
      </c>
      <c r="N111">
        <v>216054</v>
      </c>
      <c r="O111" t="s">
        <v>45</v>
      </c>
      <c r="P111" t="s">
        <v>33</v>
      </c>
      <c r="R111">
        <f t="shared" si="6"/>
        <v>163356</v>
      </c>
      <c r="S111">
        <f t="shared" si="7"/>
        <v>32408.1</v>
      </c>
    </row>
    <row r="112" spans="1:19" x14ac:dyDescent="0.35">
      <c r="A112">
        <v>342</v>
      </c>
      <c r="B112" t="s">
        <v>38</v>
      </c>
      <c r="C112" t="s">
        <v>42</v>
      </c>
      <c r="D112" t="s">
        <v>43</v>
      </c>
      <c r="E112" t="s">
        <v>109</v>
      </c>
      <c r="F112" t="s">
        <v>36</v>
      </c>
      <c r="G112" t="s">
        <v>39</v>
      </c>
      <c r="H112">
        <v>43983</v>
      </c>
      <c r="I112" t="s">
        <v>98</v>
      </c>
      <c r="J112">
        <v>163356</v>
      </c>
      <c r="K112">
        <v>15</v>
      </c>
      <c r="L112" t="s">
        <v>26</v>
      </c>
      <c r="M112">
        <v>186</v>
      </c>
      <c r="N112">
        <v>216054</v>
      </c>
      <c r="O112" t="s">
        <v>45</v>
      </c>
      <c r="P112" t="s">
        <v>33</v>
      </c>
      <c r="R112">
        <f t="shared" si="6"/>
        <v>163356</v>
      </c>
      <c r="S112">
        <f t="shared" si="7"/>
        <v>32408.1</v>
      </c>
    </row>
    <row r="113" spans="1:19" x14ac:dyDescent="0.35">
      <c r="A113">
        <v>343</v>
      </c>
      <c r="B113" t="s">
        <v>31</v>
      </c>
      <c r="C113" t="s">
        <v>52</v>
      </c>
      <c r="D113" t="s">
        <v>46</v>
      </c>
      <c r="E113" t="s">
        <v>109</v>
      </c>
      <c r="F113" t="s">
        <v>24</v>
      </c>
      <c r="G113" t="s">
        <v>40</v>
      </c>
      <c r="H113">
        <v>45275</v>
      </c>
      <c r="I113" t="s">
        <v>99</v>
      </c>
      <c r="J113">
        <v>74873</v>
      </c>
      <c r="K113">
        <v>20</v>
      </c>
      <c r="L113" t="s">
        <v>37</v>
      </c>
      <c r="M113">
        <v>164</v>
      </c>
      <c r="N113">
        <v>216054</v>
      </c>
      <c r="O113" t="s">
        <v>45</v>
      </c>
      <c r="P113" t="s">
        <v>21</v>
      </c>
      <c r="R113">
        <f t="shared" si="6"/>
        <v>74873</v>
      </c>
      <c r="S113">
        <f t="shared" si="7"/>
        <v>43210.8</v>
      </c>
    </row>
    <row r="114" spans="1:19" x14ac:dyDescent="0.35">
      <c r="A114">
        <v>343</v>
      </c>
      <c r="B114" t="s">
        <v>31</v>
      </c>
      <c r="C114" t="s">
        <v>52</v>
      </c>
      <c r="D114" t="s">
        <v>46</v>
      </c>
      <c r="E114" t="s">
        <v>109</v>
      </c>
      <c r="F114" t="s">
        <v>24</v>
      </c>
      <c r="G114" t="s">
        <v>40</v>
      </c>
      <c r="H114">
        <v>45275</v>
      </c>
      <c r="I114" t="s">
        <v>99</v>
      </c>
      <c r="J114">
        <v>74873</v>
      </c>
      <c r="K114">
        <v>20</v>
      </c>
      <c r="L114" t="s">
        <v>37</v>
      </c>
      <c r="M114">
        <v>164</v>
      </c>
      <c r="N114">
        <v>216054</v>
      </c>
      <c r="O114" t="s">
        <v>45</v>
      </c>
      <c r="P114" t="s">
        <v>21</v>
      </c>
      <c r="R114">
        <f t="shared" si="6"/>
        <v>74873</v>
      </c>
      <c r="S114">
        <f t="shared" si="7"/>
        <v>43210.8</v>
      </c>
    </row>
    <row r="115" spans="1:19" x14ac:dyDescent="0.35">
      <c r="A115">
        <v>343</v>
      </c>
      <c r="B115" t="s">
        <v>31</v>
      </c>
      <c r="C115" t="s">
        <v>52</v>
      </c>
      <c r="D115" t="s">
        <v>46</v>
      </c>
      <c r="E115" t="s">
        <v>109</v>
      </c>
      <c r="F115" t="s">
        <v>24</v>
      </c>
      <c r="G115" t="s">
        <v>40</v>
      </c>
      <c r="H115">
        <v>45275</v>
      </c>
      <c r="I115" t="s">
        <v>99</v>
      </c>
      <c r="J115">
        <v>74873</v>
      </c>
      <c r="K115">
        <v>20</v>
      </c>
      <c r="L115" t="s">
        <v>37</v>
      </c>
      <c r="M115">
        <v>164</v>
      </c>
      <c r="N115">
        <v>216054</v>
      </c>
      <c r="O115" t="s">
        <v>45</v>
      </c>
      <c r="P115" t="s">
        <v>21</v>
      </c>
      <c r="R115">
        <f t="shared" si="6"/>
        <v>74873</v>
      </c>
      <c r="S115">
        <f t="shared" si="7"/>
        <v>43210.8</v>
      </c>
    </row>
    <row r="116" spans="1:19" x14ac:dyDescent="0.35">
      <c r="A116">
        <v>344</v>
      </c>
      <c r="B116" t="s">
        <v>38</v>
      </c>
      <c r="C116" t="s">
        <v>52</v>
      </c>
      <c r="D116" t="s">
        <v>46</v>
      </c>
      <c r="E116" t="s">
        <v>64</v>
      </c>
      <c r="F116" t="s">
        <v>24</v>
      </c>
      <c r="G116" t="s">
        <v>39</v>
      </c>
      <c r="H116">
        <v>45107</v>
      </c>
      <c r="I116" t="s">
        <v>100</v>
      </c>
      <c r="J116">
        <v>121131</v>
      </c>
      <c r="K116">
        <v>5</v>
      </c>
      <c r="L116" t="s">
        <v>37</v>
      </c>
      <c r="M116">
        <v>165</v>
      </c>
      <c r="N116">
        <v>216054</v>
      </c>
      <c r="O116" t="s">
        <v>45</v>
      </c>
      <c r="P116" t="s">
        <v>33</v>
      </c>
      <c r="R116">
        <f t="shared" si="6"/>
        <v>121131</v>
      </c>
      <c r="S116">
        <f t="shared" si="7"/>
        <v>10802.7</v>
      </c>
    </row>
    <row r="117" spans="1:19" x14ac:dyDescent="0.35">
      <c r="A117">
        <v>344</v>
      </c>
      <c r="B117" t="s">
        <v>38</v>
      </c>
      <c r="C117" t="s">
        <v>52</v>
      </c>
      <c r="D117" t="s">
        <v>46</v>
      </c>
      <c r="E117" t="s">
        <v>64</v>
      </c>
      <c r="F117" t="s">
        <v>24</v>
      </c>
      <c r="G117" t="s">
        <v>39</v>
      </c>
      <c r="H117">
        <v>45107</v>
      </c>
      <c r="I117" t="s">
        <v>100</v>
      </c>
      <c r="J117">
        <v>121131</v>
      </c>
      <c r="K117">
        <v>5</v>
      </c>
      <c r="L117" t="s">
        <v>37</v>
      </c>
      <c r="M117">
        <v>165</v>
      </c>
      <c r="N117">
        <v>216054</v>
      </c>
      <c r="O117" t="s">
        <v>45</v>
      </c>
      <c r="P117" t="s">
        <v>33</v>
      </c>
      <c r="R117">
        <f t="shared" si="6"/>
        <v>121131</v>
      </c>
      <c r="S117">
        <f t="shared" si="7"/>
        <v>10802.7</v>
      </c>
    </row>
    <row r="118" spans="1:19" x14ac:dyDescent="0.35">
      <c r="A118">
        <v>344</v>
      </c>
      <c r="B118" t="s">
        <v>38</v>
      </c>
      <c r="C118" t="s">
        <v>52</v>
      </c>
      <c r="D118" t="s">
        <v>46</v>
      </c>
      <c r="E118" t="s">
        <v>64</v>
      </c>
      <c r="F118" t="s">
        <v>24</v>
      </c>
      <c r="G118" t="s">
        <v>39</v>
      </c>
      <c r="H118">
        <v>45107</v>
      </c>
      <c r="I118" t="s">
        <v>100</v>
      </c>
      <c r="J118">
        <v>121131</v>
      </c>
      <c r="K118">
        <v>5</v>
      </c>
      <c r="L118" t="s">
        <v>37</v>
      </c>
      <c r="M118">
        <v>165</v>
      </c>
      <c r="N118">
        <v>216054</v>
      </c>
      <c r="O118" t="s">
        <v>45</v>
      </c>
      <c r="P118" t="s">
        <v>33</v>
      </c>
      <c r="R118">
        <f t="shared" si="6"/>
        <v>121131</v>
      </c>
      <c r="S118">
        <f t="shared" si="7"/>
        <v>10802.7</v>
      </c>
    </row>
    <row r="119" spans="1:19" x14ac:dyDescent="0.35">
      <c r="A119">
        <v>345</v>
      </c>
      <c r="B119" t="s">
        <v>38</v>
      </c>
      <c r="C119" t="s">
        <v>42</v>
      </c>
      <c r="D119" t="s">
        <v>29</v>
      </c>
      <c r="E119" t="s">
        <v>64</v>
      </c>
      <c r="F119" t="s">
        <v>25</v>
      </c>
      <c r="G119" t="s">
        <v>40</v>
      </c>
      <c r="H119">
        <v>43994</v>
      </c>
      <c r="I119" t="s">
        <v>101</v>
      </c>
      <c r="J119">
        <v>120032</v>
      </c>
      <c r="K119">
        <v>5</v>
      </c>
      <c r="L119" t="s">
        <v>20</v>
      </c>
      <c r="M119">
        <v>141</v>
      </c>
      <c r="N119">
        <v>216054</v>
      </c>
      <c r="O119" t="s">
        <v>102</v>
      </c>
      <c r="P119" t="s">
        <v>33</v>
      </c>
      <c r="R119">
        <f t="shared" si="6"/>
        <v>120032</v>
      </c>
      <c r="S119">
        <f t="shared" si="7"/>
        <v>10802.7</v>
      </c>
    </row>
    <row r="120" spans="1:19" x14ac:dyDescent="0.35">
      <c r="A120">
        <v>345</v>
      </c>
      <c r="B120" t="s">
        <v>38</v>
      </c>
      <c r="C120" t="s">
        <v>42</v>
      </c>
      <c r="D120" t="s">
        <v>29</v>
      </c>
      <c r="E120" t="s">
        <v>64</v>
      </c>
      <c r="F120" t="s">
        <v>25</v>
      </c>
      <c r="G120" t="s">
        <v>40</v>
      </c>
      <c r="H120">
        <v>43994</v>
      </c>
      <c r="I120" t="s">
        <v>101</v>
      </c>
      <c r="J120">
        <v>120032</v>
      </c>
      <c r="K120">
        <v>5</v>
      </c>
      <c r="L120" t="s">
        <v>20</v>
      </c>
      <c r="M120">
        <v>141</v>
      </c>
      <c r="N120">
        <v>216054</v>
      </c>
      <c r="O120" t="s">
        <v>102</v>
      </c>
      <c r="P120" t="s">
        <v>33</v>
      </c>
      <c r="R120">
        <f t="shared" si="6"/>
        <v>120032</v>
      </c>
      <c r="S120">
        <f t="shared" si="7"/>
        <v>10802.7</v>
      </c>
    </row>
    <row r="121" spans="1:19" x14ac:dyDescent="0.35">
      <c r="A121">
        <v>345</v>
      </c>
      <c r="B121" t="s">
        <v>38</v>
      </c>
      <c r="C121" t="s">
        <v>42</v>
      </c>
      <c r="D121" t="s">
        <v>29</v>
      </c>
      <c r="E121" t="s">
        <v>64</v>
      </c>
      <c r="F121" t="s">
        <v>25</v>
      </c>
      <c r="G121" t="s">
        <v>40</v>
      </c>
      <c r="H121">
        <v>43994</v>
      </c>
      <c r="I121" t="s">
        <v>101</v>
      </c>
      <c r="J121">
        <v>120032</v>
      </c>
      <c r="K121">
        <v>5</v>
      </c>
      <c r="L121" t="s">
        <v>20</v>
      </c>
      <c r="M121">
        <v>141</v>
      </c>
      <c r="N121">
        <v>216054</v>
      </c>
      <c r="O121" t="s">
        <v>102</v>
      </c>
      <c r="P121" t="s">
        <v>33</v>
      </c>
      <c r="R121">
        <f t="shared" si="6"/>
        <v>120032</v>
      </c>
      <c r="S121">
        <f t="shared" si="7"/>
        <v>10802.7</v>
      </c>
    </row>
    <row r="122" spans="1:19" x14ac:dyDescent="0.35">
      <c r="A122">
        <v>346</v>
      </c>
      <c r="B122" t="s">
        <v>28</v>
      </c>
      <c r="C122" t="s">
        <v>48</v>
      </c>
      <c r="D122" t="s">
        <v>46</v>
      </c>
      <c r="E122" t="s">
        <v>109</v>
      </c>
      <c r="F122" t="s">
        <v>18</v>
      </c>
      <c r="G122" t="s">
        <v>27</v>
      </c>
      <c r="H122">
        <v>44600</v>
      </c>
      <c r="I122" t="s">
        <v>103</v>
      </c>
      <c r="J122">
        <v>101932</v>
      </c>
      <c r="K122">
        <v>20</v>
      </c>
      <c r="L122" t="s">
        <v>20</v>
      </c>
      <c r="M122">
        <v>156</v>
      </c>
      <c r="N122">
        <v>216054</v>
      </c>
      <c r="O122" t="s">
        <v>45</v>
      </c>
      <c r="P122" t="s">
        <v>33</v>
      </c>
      <c r="R122">
        <f t="shared" si="6"/>
        <v>101932</v>
      </c>
      <c r="S122">
        <f t="shared" si="7"/>
        <v>43210.8</v>
      </c>
    </row>
    <row r="123" spans="1:19" x14ac:dyDescent="0.35">
      <c r="A123">
        <v>346</v>
      </c>
      <c r="B123" t="s">
        <v>28</v>
      </c>
      <c r="C123" t="s">
        <v>48</v>
      </c>
      <c r="D123" t="s">
        <v>46</v>
      </c>
      <c r="E123" t="s">
        <v>109</v>
      </c>
      <c r="F123" t="s">
        <v>18</v>
      </c>
      <c r="G123" t="s">
        <v>27</v>
      </c>
      <c r="H123">
        <v>44600</v>
      </c>
      <c r="I123" t="s">
        <v>103</v>
      </c>
      <c r="J123">
        <v>101932</v>
      </c>
      <c r="K123">
        <v>20</v>
      </c>
      <c r="L123" t="s">
        <v>20</v>
      </c>
      <c r="M123">
        <v>156</v>
      </c>
      <c r="N123">
        <v>216054</v>
      </c>
      <c r="O123" t="s">
        <v>45</v>
      </c>
      <c r="P123" t="s">
        <v>33</v>
      </c>
      <c r="R123">
        <f t="shared" si="6"/>
        <v>101932</v>
      </c>
      <c r="S123">
        <f t="shared" si="7"/>
        <v>43210.8</v>
      </c>
    </row>
    <row r="124" spans="1:19" x14ac:dyDescent="0.35">
      <c r="A124">
        <v>346</v>
      </c>
      <c r="B124" t="s">
        <v>28</v>
      </c>
      <c r="C124" t="s">
        <v>48</v>
      </c>
      <c r="D124" t="s">
        <v>46</v>
      </c>
      <c r="E124" t="s">
        <v>109</v>
      </c>
      <c r="F124" t="s">
        <v>18</v>
      </c>
      <c r="G124" t="s">
        <v>27</v>
      </c>
      <c r="H124">
        <v>44600</v>
      </c>
      <c r="I124" t="s">
        <v>103</v>
      </c>
      <c r="J124">
        <v>101932</v>
      </c>
      <c r="K124">
        <v>20</v>
      </c>
      <c r="L124" t="s">
        <v>20</v>
      </c>
      <c r="M124">
        <v>156</v>
      </c>
      <c r="N124">
        <v>216054</v>
      </c>
      <c r="O124" t="s">
        <v>45</v>
      </c>
      <c r="P124" t="s">
        <v>33</v>
      </c>
      <c r="R124">
        <f t="shared" si="6"/>
        <v>101932</v>
      </c>
      <c r="S124">
        <f t="shared" si="7"/>
        <v>43210.8</v>
      </c>
    </row>
    <row r="125" spans="1:19" x14ac:dyDescent="0.35">
      <c r="A125">
        <v>347</v>
      </c>
      <c r="B125" t="s">
        <v>22</v>
      </c>
      <c r="C125" t="s">
        <v>52</v>
      </c>
      <c r="D125" t="s">
        <v>43</v>
      </c>
      <c r="E125" t="s">
        <v>17</v>
      </c>
      <c r="F125" t="s">
        <v>32</v>
      </c>
      <c r="G125" t="s">
        <v>19</v>
      </c>
      <c r="H125">
        <v>44316</v>
      </c>
      <c r="I125" t="s">
        <v>104</v>
      </c>
      <c r="J125">
        <v>112561</v>
      </c>
      <c r="K125">
        <v>15</v>
      </c>
      <c r="L125" t="s">
        <v>30</v>
      </c>
      <c r="M125">
        <v>176</v>
      </c>
      <c r="N125">
        <v>216054</v>
      </c>
      <c r="O125" t="s">
        <v>45</v>
      </c>
      <c r="P125" t="s">
        <v>21</v>
      </c>
      <c r="R125">
        <f t="shared" si="6"/>
        <v>112561</v>
      </c>
      <c r="S125">
        <f t="shared" si="7"/>
        <v>32408.1</v>
      </c>
    </row>
    <row r="126" spans="1:19" x14ac:dyDescent="0.35">
      <c r="A126">
        <v>348</v>
      </c>
      <c r="B126" t="s">
        <v>28</v>
      </c>
      <c r="C126" t="s">
        <v>58</v>
      </c>
      <c r="D126" t="s">
        <v>46</v>
      </c>
      <c r="E126" t="s">
        <v>49</v>
      </c>
      <c r="F126" t="s">
        <v>18</v>
      </c>
      <c r="G126" t="s">
        <v>27</v>
      </c>
      <c r="H126">
        <v>45102</v>
      </c>
      <c r="I126" t="s">
        <v>105</v>
      </c>
      <c r="J126">
        <v>60470</v>
      </c>
      <c r="K126">
        <v>12</v>
      </c>
      <c r="L126" t="s">
        <v>20</v>
      </c>
      <c r="M126">
        <v>183</v>
      </c>
      <c r="N126">
        <v>216054</v>
      </c>
      <c r="O126" t="s">
        <v>45</v>
      </c>
      <c r="P126" t="s">
        <v>33</v>
      </c>
      <c r="R126">
        <f t="shared" si="6"/>
        <v>60470</v>
      </c>
      <c r="S126">
        <f t="shared" si="7"/>
        <v>25926.48</v>
      </c>
    </row>
    <row r="127" spans="1:19" x14ac:dyDescent="0.35">
      <c r="A127">
        <v>348</v>
      </c>
      <c r="B127" t="s">
        <v>28</v>
      </c>
      <c r="C127" t="s">
        <v>58</v>
      </c>
      <c r="D127" t="s">
        <v>46</v>
      </c>
      <c r="E127" t="s">
        <v>49</v>
      </c>
      <c r="F127" t="s">
        <v>18</v>
      </c>
      <c r="G127" t="s">
        <v>27</v>
      </c>
      <c r="H127">
        <v>45102</v>
      </c>
      <c r="I127" t="s">
        <v>105</v>
      </c>
      <c r="J127">
        <v>60470</v>
      </c>
      <c r="K127">
        <v>12</v>
      </c>
      <c r="L127" t="s">
        <v>20</v>
      </c>
      <c r="M127">
        <v>183</v>
      </c>
      <c r="N127">
        <v>216054</v>
      </c>
      <c r="O127" t="s">
        <v>45</v>
      </c>
      <c r="P127" t="s">
        <v>33</v>
      </c>
      <c r="R127">
        <f t="shared" si="6"/>
        <v>60470</v>
      </c>
      <c r="S127">
        <f t="shared" si="7"/>
        <v>25926.48</v>
      </c>
    </row>
    <row r="128" spans="1:19" x14ac:dyDescent="0.35">
      <c r="A128">
        <v>348</v>
      </c>
      <c r="B128" t="s">
        <v>28</v>
      </c>
      <c r="C128" t="s">
        <v>58</v>
      </c>
      <c r="D128" t="s">
        <v>46</v>
      </c>
      <c r="E128" t="s">
        <v>49</v>
      </c>
      <c r="F128" t="s">
        <v>18</v>
      </c>
      <c r="G128" t="s">
        <v>27</v>
      </c>
      <c r="H128">
        <v>45102</v>
      </c>
      <c r="I128" t="s">
        <v>105</v>
      </c>
      <c r="J128">
        <v>60470</v>
      </c>
      <c r="K128">
        <v>12</v>
      </c>
      <c r="L128" t="s">
        <v>20</v>
      </c>
      <c r="M128">
        <v>183</v>
      </c>
      <c r="N128">
        <v>216054</v>
      </c>
      <c r="O128" t="s">
        <v>45</v>
      </c>
      <c r="P128" t="s">
        <v>33</v>
      </c>
      <c r="R128">
        <f t="shared" si="6"/>
        <v>60470</v>
      </c>
      <c r="S128">
        <f t="shared" si="7"/>
        <v>25926.48</v>
      </c>
    </row>
    <row r="129" spans="1:19" x14ac:dyDescent="0.35">
      <c r="A129">
        <v>349</v>
      </c>
      <c r="B129" t="s">
        <v>31</v>
      </c>
      <c r="C129" t="s">
        <v>58</v>
      </c>
      <c r="D129" t="s">
        <v>34</v>
      </c>
      <c r="E129" t="s">
        <v>49</v>
      </c>
      <c r="F129" t="s">
        <v>18</v>
      </c>
      <c r="G129" t="s">
        <v>39</v>
      </c>
      <c r="H129">
        <v>44817</v>
      </c>
      <c r="I129" t="s">
        <v>106</v>
      </c>
      <c r="J129">
        <v>65191</v>
      </c>
      <c r="K129">
        <v>15</v>
      </c>
      <c r="L129" t="s">
        <v>37</v>
      </c>
      <c r="M129">
        <v>158</v>
      </c>
      <c r="N129">
        <v>216054</v>
      </c>
      <c r="O129" t="s">
        <v>45</v>
      </c>
      <c r="P129" t="s">
        <v>21</v>
      </c>
      <c r="R129">
        <f t="shared" si="6"/>
        <v>65191</v>
      </c>
      <c r="S129">
        <f t="shared" si="7"/>
        <v>32408.1</v>
      </c>
    </row>
    <row r="130" spans="1:19" x14ac:dyDescent="0.35">
      <c r="A130">
        <v>349</v>
      </c>
      <c r="B130" t="s">
        <v>31</v>
      </c>
      <c r="C130" t="s">
        <v>58</v>
      </c>
      <c r="D130" t="s">
        <v>34</v>
      </c>
      <c r="E130" t="s">
        <v>49</v>
      </c>
      <c r="F130" t="s">
        <v>18</v>
      </c>
      <c r="G130" t="s">
        <v>39</v>
      </c>
      <c r="H130">
        <v>44817</v>
      </c>
      <c r="I130" t="s">
        <v>106</v>
      </c>
      <c r="J130">
        <v>65191</v>
      </c>
      <c r="K130">
        <v>15</v>
      </c>
      <c r="L130" t="s">
        <v>37</v>
      </c>
      <c r="M130">
        <v>158</v>
      </c>
      <c r="N130">
        <v>216054</v>
      </c>
      <c r="O130" t="s">
        <v>45</v>
      </c>
      <c r="P130" t="s">
        <v>21</v>
      </c>
      <c r="R130">
        <f t="shared" si="6"/>
        <v>65191</v>
      </c>
      <c r="S130">
        <f t="shared" si="7"/>
        <v>32408.1</v>
      </c>
    </row>
    <row r="131" spans="1:19" x14ac:dyDescent="0.35">
      <c r="A131">
        <v>349</v>
      </c>
      <c r="B131" t="s">
        <v>31</v>
      </c>
      <c r="C131" t="s">
        <v>58</v>
      </c>
      <c r="D131" t="s">
        <v>34</v>
      </c>
      <c r="E131" t="s">
        <v>49</v>
      </c>
      <c r="F131" t="s">
        <v>18</v>
      </c>
      <c r="G131" t="s">
        <v>39</v>
      </c>
      <c r="H131">
        <v>44817</v>
      </c>
      <c r="I131" t="s">
        <v>106</v>
      </c>
      <c r="J131">
        <v>65191</v>
      </c>
      <c r="K131">
        <v>15</v>
      </c>
      <c r="L131" t="s">
        <v>37</v>
      </c>
      <c r="M131">
        <v>158</v>
      </c>
      <c r="N131">
        <v>216054</v>
      </c>
      <c r="O131" t="s">
        <v>45</v>
      </c>
      <c r="P131" t="s">
        <v>21</v>
      </c>
      <c r="R131">
        <f t="shared" si="6"/>
        <v>65191</v>
      </c>
      <c r="S131">
        <f t="shared" si="7"/>
        <v>32408.1</v>
      </c>
    </row>
    <row r="132" spans="1:19" x14ac:dyDescent="0.35">
      <c r="A132">
        <v>350</v>
      </c>
      <c r="B132" t="s">
        <v>28</v>
      </c>
      <c r="C132" t="s">
        <v>42</v>
      </c>
      <c r="D132" t="s">
        <v>43</v>
      </c>
      <c r="E132" t="s">
        <v>49</v>
      </c>
      <c r="F132" t="s">
        <v>32</v>
      </c>
      <c r="G132" t="s">
        <v>39</v>
      </c>
      <c r="H132">
        <v>45179</v>
      </c>
      <c r="I132" t="s">
        <v>44</v>
      </c>
      <c r="J132">
        <v>134883</v>
      </c>
      <c r="K132">
        <v>15</v>
      </c>
      <c r="L132" t="s">
        <v>30</v>
      </c>
      <c r="M132">
        <v>183</v>
      </c>
      <c r="N132">
        <v>216054</v>
      </c>
      <c r="O132" t="s">
        <v>45</v>
      </c>
      <c r="P132" t="s">
        <v>21</v>
      </c>
      <c r="R132">
        <f t="shared" si="6"/>
        <v>134883</v>
      </c>
      <c r="S132">
        <f t="shared" si="7"/>
        <v>32408.1</v>
      </c>
    </row>
    <row r="133" spans="1:19" x14ac:dyDescent="0.35">
      <c r="A133">
        <v>350</v>
      </c>
      <c r="B133" t="s">
        <v>28</v>
      </c>
      <c r="C133" t="s">
        <v>42</v>
      </c>
      <c r="D133" t="s">
        <v>43</v>
      </c>
      <c r="E133" t="s">
        <v>49</v>
      </c>
      <c r="F133" t="s">
        <v>32</v>
      </c>
      <c r="G133" t="s">
        <v>39</v>
      </c>
      <c r="H133">
        <v>45179</v>
      </c>
      <c r="I133" t="s">
        <v>44</v>
      </c>
      <c r="J133">
        <v>134883</v>
      </c>
      <c r="K133">
        <v>15</v>
      </c>
      <c r="L133" t="s">
        <v>30</v>
      </c>
      <c r="M133">
        <v>183</v>
      </c>
      <c r="N133">
        <v>216054</v>
      </c>
      <c r="O133" t="s">
        <v>45</v>
      </c>
      <c r="P133" t="s">
        <v>21</v>
      </c>
      <c r="R133">
        <f t="shared" si="6"/>
        <v>134883</v>
      </c>
      <c r="S133">
        <f t="shared" si="7"/>
        <v>32408.1</v>
      </c>
    </row>
    <row r="134" spans="1:19" x14ac:dyDescent="0.35">
      <c r="A134">
        <v>350</v>
      </c>
      <c r="B134" t="s">
        <v>28</v>
      </c>
      <c r="C134" t="s">
        <v>42</v>
      </c>
      <c r="D134" t="s">
        <v>43</v>
      </c>
      <c r="E134" t="s">
        <v>49</v>
      </c>
      <c r="F134" t="s">
        <v>32</v>
      </c>
      <c r="G134" t="s">
        <v>39</v>
      </c>
      <c r="H134">
        <v>45179</v>
      </c>
      <c r="I134" t="s">
        <v>44</v>
      </c>
      <c r="J134">
        <v>134883</v>
      </c>
      <c r="K134">
        <v>15</v>
      </c>
      <c r="L134" t="s">
        <v>30</v>
      </c>
      <c r="M134">
        <v>183</v>
      </c>
      <c r="N134">
        <v>216054</v>
      </c>
      <c r="O134" t="s">
        <v>45</v>
      </c>
      <c r="P134" t="s">
        <v>21</v>
      </c>
      <c r="R134">
        <f t="shared" si="6"/>
        <v>134883</v>
      </c>
      <c r="S134">
        <f t="shared" si="7"/>
        <v>32408.1</v>
      </c>
    </row>
    <row r="135" spans="1:19" x14ac:dyDescent="0.35">
      <c r="R135">
        <f>SUM(R2:R134)</f>
        <v>15123085</v>
      </c>
    </row>
  </sheetData>
  <scenarios current="0" sqref="R135">
    <scenario name="Base" locked="1" count="1" user="preetika sharma" comment="Created by preetika sharma on 7/17/2025_x000a_Modified by preetika sharma on 7/17/2025">
      <inputCells r="Q2" val="Base"/>
    </scenario>
    <scenario name="Hike" locked="1" count="1" user="preetika sharma" comment="Created by preetika sharma on 7/17/2025_x000a_Modified by preetika sharma on 7/17/2025">
      <inputCells r="Q2" val="Hike"/>
    </scenario>
    <scenario name="Cut case" locked="1" count="1" user="preetika sharma" comment="Created by preetika sharma on 7/17/2025_x000a_Modified by preetika sharma on 7/17/2025">
      <inputCells r="Q2" val="Cut"/>
    </scenario>
  </scenarios>
  <conditionalFormatting sqref="K2:L134">
    <cfRule type="expression" dxfId="2" priority="1">
      <formula>AND($L2="Poor",$K2&lt;10)</formula>
    </cfRule>
    <cfRule type="expression" dxfId="1" priority="5">
      <formula>AND($L2="Poor", $K2&lt;10%)</formula>
    </cfRule>
  </conditionalFormatting>
  <conditionalFormatting sqref="T6">
    <cfRule type="expression" dxfId="0" priority="4">
      <formula>AND($L2="Poor", $K2&lt;10)</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6635F-8711-42E5-BAAE-414C1772D308}">
  <dimension ref="A1"/>
  <sheetViews>
    <sheetView zoomScale="58" workbookViewId="0">
      <selection activeCell="J17" sqref="J17"/>
    </sheetView>
  </sheetViews>
  <sheetFormatPr defaultRowHeight="14.5" x14ac:dyDescent="0.35"/>
  <cols>
    <col min="2" max="2" width="15.36328125" bestFit="1" customWidth="1"/>
  </cols>
  <sheetData/>
  <conditionalFormatting sqref="J17">
    <cfRule type="expression" priority="1">
      <formula>AND($O2="Poor", $K2&lt;10)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927BD-32E1-41E7-ABD1-9DEA1FF6CDCC}">
  <dimension ref="A1:D3"/>
  <sheetViews>
    <sheetView workbookViewId="0">
      <selection activeCell="H6" sqref="H6"/>
    </sheetView>
  </sheetViews>
  <sheetFormatPr defaultRowHeight="14.5" x14ac:dyDescent="0.35"/>
  <cols>
    <col min="1" max="1" width="13.453125" bestFit="1" customWidth="1"/>
    <col min="2" max="2" width="12.453125" bestFit="1" customWidth="1"/>
    <col min="4" max="4" width="15.453125" bestFit="1" customWidth="1"/>
  </cols>
  <sheetData>
    <row r="1" spans="1:4" x14ac:dyDescent="0.35">
      <c r="A1" t="s">
        <v>1</v>
      </c>
      <c r="B1" t="s">
        <v>12</v>
      </c>
      <c r="C1" t="s">
        <v>129</v>
      </c>
      <c r="D1" t="s">
        <v>130</v>
      </c>
    </row>
    <row r="2" spans="1:4" x14ac:dyDescent="0.35">
      <c r="A2" t="s">
        <v>28</v>
      </c>
      <c r="B2">
        <v>208333.33333333334</v>
      </c>
      <c r="C2">
        <v>12</v>
      </c>
      <c r="D2">
        <f>(B2*C2)/100</f>
        <v>25000</v>
      </c>
    </row>
    <row r="3" spans="1:4" x14ac:dyDescent="0.35">
      <c r="A3" t="s">
        <v>31</v>
      </c>
      <c r="B3">
        <v>500000</v>
      </c>
      <c r="C3">
        <v>5</v>
      </c>
      <c r="D3">
        <f>(B3*C3)/100</f>
        <v>25000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a 6 1 7 5 1 3 - 7 0 c b - 4 8 5 0 - 9 e e 2 - 8 c f 5 e 8 9 9 0 9 7 e "   x m l n s = " h t t p : / / s c h e m a s . m i c r o s o f t . c o m / D a t a M a s h u p " > A A A A A L k H A A B Q S w M E F A A C A A g A D L D x W t f T w O i k A A A A 9 g A A A B I A H A B D b 2 5 m a W c v U G F j a 2 F n Z S 5 4 b W w g o h g A K K A U A A A A A A A A A A A A A A A A A A A A A A A A A A A A h Y 9 N D o I w G E S v Q r q n P 0 i C I R 9 l 4 V Y S E 6 J x 2 9 Q K j V A M L Z a 7 u f B I X k G M o u 5 c z p u 3 m L l f b 5 C P b R N c V G 9 1 Z z L E M E W B M r I 7 a F N l a H D H c I l y D h s h T 6 J S w S Q b m 4 7 2 k K H a u X N K i P c e + w X u + o p E l D K y L 9 a l r F U r 0 E f W / + V Q G + u E k Q p x 2 L 3 G 8 A i z O M Y s S T A F M k M o t P k K 0 b T 3 2 f 5 A W A 2 N G 3 r F l Q m 3 J Z A 5 A n l / 4 A 9 Q S w M E F A A C A A g A D L D x 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y w 8 V r f 7 H 2 Y s w Q A A A c d A A A T A B w A R m 9 y b X V s Y X M v U 2 V j d G l v b j E u b S C i G A A o o B Q A A A A A A A A A A A A A A A A A A A A A A A A A A A D t W F t P 4 z g U f k f i P 1 g Z j d R K 2 Y q k o c v s i o e Z w s w w C + w u 7 e 4 + A E K m O d A s r l 0 5 D l C q / v e 1 k 7 R 1 n D g t M A 9 o t n 1 p e 3 x y r t + 5 O D E M R M Q o 6 m X f 3 q / b W 9 t b 8 R B z C N E X w q 4 x O W X 3 u A + D I d p H B M T 2 F p K f H k v 4 A C T l 8 H E A p P U P 4 3 f X j N 0 1 P k c E W l 1 G B V A R N 5 z u L x d / x c D j i z E H E N E d R k r y C F 8 c s A d K G A 7 j i 6 K O 1 i C + b z 2 S + N F p u o g m h L h I 8 A S a b q a 2 y H z V G 0 q p 0 o j M m u n 5 k Y D R v l N k c t z f I h r u O y m v c z k 7 P 8 A C X + b y 3 j l / c D Z i Q v r 6 F X A o L X W k u D 6 + l l 7 k J z m 9 U a X a R e c 5 1 0 d C e g N M M I / 3 l b 2 X z Y W C 7 h D T W y m / P x n D U n i f Y x r f M D 7 q M p K M q D q M G x X W u N O p c z g a o 6 M D x 0 V H V H S C l u K d u W j q n O I R S K q Q / 5 G A R 5 E S u y y h g k 9 K 9 A M Y Y y 5 G M i 2 l I 6 k 0 T A a V 9 H 8 l K F C X h W U 9 J 5 j i W + B l P V g A Y j f o G 4 t o R G / n 5 5 h O 0 u N j H A t 0 B v c R P C D F a p 6 f S O g M y Q T 1 V C w n Z Z 8 / M Z r E 6 H 3 5 4 K u E Q I w U D i E s n 2 p i I S 4 f H 8 C N c v R M 2 d 5 4 3 5 w b R Z P R N f A s F s B V t j A d l E M h 8 0 P Y R I U W 9 Q Q W S V z g m F V D A T 1 E Y o i O m Q T N a l g U M C R V W s M c S v J M G u U A / e n L J 2 e 1 a u 9 Z u g t G p 3 b Y 8 r m W I S 9 X 7 q W F Y V N u x v 0 M x g Q P p J i / M U m 0 a O f 0 l N o w T X P T 7 u O c s r k K e e K 4 + S O 8 8 K x b Y Y q e d j y O B C b R k 5 R w i G U f l S g N r a 4 r t w 2 D l a / L e u t L 7 1 R z G g M v V W w B p T W M V Z C t k 7 v o E D V M h Q 5 T w 7 f s U D V M e W + z c G j B l Q N H g J p V Z + x B a 9 4 9 I L K i F a 1 h S 4 C L Q P 3 W x 4 s Z e c + K l a L a D C u e F + z t B a 3 d o B 3 8 v O d 3 d v Y 6 V r g Y b c 7 m j 2 d x y L R y D V f 8 9 V y Z 4 9 7 3 O j u 7 Q c v r z D 8 f 1 v F F 9 l Z r 2 b W t B p i G 5 t H 0 W 3 4 7 2 A n 8 3 d 2 2 9 8 E L 7 A b M Z 4 K l 0 / o r u 4 x p q K o 3 6 6 B Z M U p W D b D 6 U W M D g m 9 D d s H P S h j o L O 2 V o T C 0 q k h Y L K 5 v s s F a X b Z d 7 L I D W Z Z q e t s S b V o y a 2 5 v R d R m g L 7 I v j O W Q t T w m 0 7 l P l v k W 8 r P G O p l t i 0 y s x 2 5 m 3 A u m + N i V W 5 O z 1 W X K + 2 r c k X N F + j L l y y R m d Y f Z W 9 U e 4 S I R l C 7 P C 6 F v 6 X t 0 T K V n 7 c 7 6 g A v g E B H Y o q G d u c l 2 M s f / X 6 g y 6 h e B b 4 U 3 X + F e 1 f e K x y 8 8 t 6 0 i + V e E n z v X l L X y u Z B 8 l 8 T Y f 9 N R 9 i 4 v l 8 F r 4 + u F L J p 1 n m z N q z + H 3 b q R f p P g K v s / 5 k A j 0 C 7 k n x O n p 4 m p x A L C F X c K q 7 1 i y R J h Y u q 0 n G v L t T L c n P T + K u 3 W 6 1 j u B G / J 0 L d k s 6 P b i n j 0 M U x p K + i Z B B S Q m 8 s l 6 O c 0 h 9 y i I e M h P s 7 L U 9 7 V 3 X 4 O M Y 0 1 B v C 0 v z s L P 2 d m d M o u W p Y V 7 B b + 6 P v j G r j U + W Z 3 3 3 1 r T E 9 W t 6 J K 2 x z t b K Z F 4 p W G 8 V y 0 C p A 6 y M m / j X I V 6 C 8 C t d l K G v g N e F a A m g F J A 0 U V g D v + a 8 2 y o F 2 n Y 9 k P M S M w v w n 8 s q b t 7 p / u 5 W p W + f e b b 7 G q L 6 l U p m 4 S g C o g 2 X + j R v 3 d G p k U e X W c 2 b m n a A o v W 7 m q p l g v R Z s B s N m M G w G w 2 Y w b A b D D z o Y / g N Q S w E C L Q A U A A I A C A A M s P F a 1 9 P A 6 K Q A A A D 2 A A A A E g A A A A A A A A A A A A A A A A A A A A A A Q 2 9 u Z m l n L 1 B h Y 2 t h Z 2 U u e G 1 s U E s B A i 0 A F A A C A A g A D L D x W g / K 6 a u k A A A A 6 Q A A A B M A A A A A A A A A A A A A A A A A 8 A A A A F t D b 2 5 0 Z W 5 0 X 1 R 5 c G V z X S 5 4 b W x Q S w E C L Q A U A A I A C A A M s P F a 3 + x 9 m L M E A A A H H Q A A E w A A A A A A A A A A A A A A A A D h A Q A A R m 9 y b X V s Y X M v U 2 V j d G l v b j E u b V B L B Q Y A A A A A A w A D A M I A A A D h 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G k A A A A A A A A C S 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b G 9 i Y W x O b 3 Z h V G V j a D w v S X R l b V B h d G g + P C 9 J d G V t T G 9 j Y X R p b 2 4 + P F N 0 Y W J s Z U V u d H J p Z X M + P E V u d H J 5 I F R 5 c G U 9 I k l z U H J p d m F 0 Z S I g V m F s d W U 9 I m w w I i A v P j x F b n R y e S B U e X B l P S J R d W V y e U l E I i B W Y W x 1 Z T 0 i c z d m N m I 4 O G Y w L T h m N 2 M t N G R j N y 1 h Z D I 5 L T g x Z j J i N T Z m M z B k O 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1 L T A 3 L T A 5 V D A 2 O j M 2 O j A 1 L j U 5 O D A z M j V a I i A v P j x F b n R y e S B U e X B l P S J G a W x s Q 2 9 s d W 1 u V H l w Z X M i I F Z h b H V l P S J z Q X d Z R 0 J n W U d C Z 2 t H Q X d N R E F 3 W U d C Z z 0 9 I i A v P j x F b n R y e S B U e X B l P S J G a W x s Q 2 9 s d W 1 u T m F t Z X M i I F Z h b H V l P S J z W y Z x d W 9 0 O 0 V t c C B J R C Z x d W 9 0 O y w m c X V v d D t O Y W 1 l J n F 1 b 3 Q 7 L C Z x d W 9 0 O 0 N v d W 5 0 c n k m c X V v d D s s J n F 1 b 3 Q 7 R G V w Y X J 0 b W V u d C Z x d W 9 0 O y w m c X V v d D t Q c m 9 k d W N 0 J n F 1 b 3 Q 7 L C Z x d W 9 0 O 1 B y b 2 p l Y 3 Q g Q 2 9 k Z S Z x d W 9 0 O y w m c X V v d D t N Y W 5 h Z 2 V y J n F 1 b 3 Q 7 L C Z x d W 9 0 O 0 R h d G U g b 2 Y g S m 9 p b m l u Z y Z x d W 9 0 O y w m c X V v d D t M Y X N 0 I F J l d m l l d y B E Y X R l J n F 1 b 3 Q 7 L C Z x d W 9 0 O 0 1 v b n R o b H k g U 2 F s Y X J 5 J n F 1 b 3 Q 7 L C Z x d W 9 0 O 0 J v b n V z I C U m c X V v d D s s J n F 1 b 3 Q 7 S G 9 1 c n M g V 2 9 y a 2 V k J n F 1 b 3 Q 7 L C Z x d W 9 0 O 0 1 v b n R o b H k g U 2 F s Z X M m c X V v d D s s J n F 1 b 3 Q 7 R G V m Z W N 0 I F J h d G U g K C U p J n F 1 b 3 Q 7 L C Z x d W 9 0 O 1 B l c m Z v c m 1 h b m N l J n F 1 b 3 Q 7 L C Z x d W 9 0 O 0 V t c G x v e W 1 l b n Q g U 3 R h d H V z 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d s b 2 J h b E 5 v d m F U Z W N o L 0 F 1 d G 9 S Z W 1 v d m V k Q 2 9 s d W 1 u c z E u e 0 V t c C B J R C w w f S Z x d W 9 0 O y w m c X V v d D t T Z W N 0 a W 9 u M S 9 H b G 9 i Y W x O b 3 Z h V G V j a C 9 B d X R v U m V t b 3 Z l Z E N v b H V t b n M x L n t O Y W 1 l L D F 9 J n F 1 b 3 Q 7 L C Z x d W 9 0 O 1 N l Y 3 R p b 2 4 x L 0 d s b 2 J h b E 5 v d m F U Z W N o L 0 F 1 d G 9 S Z W 1 v d m V k Q 2 9 s d W 1 u c z E u e 0 N v d W 5 0 c n k s M n 0 m c X V v d D s s J n F 1 b 3 Q 7 U 2 V j d G l v b j E v R 2 x v Y m F s T m 9 2 Y V R l Y 2 g v Q X V 0 b 1 J l b W 9 2 Z W R D b 2 x 1 b W 5 z M S 5 7 R G V w Y X J 0 b W V u d C w z f S Z x d W 9 0 O y w m c X V v d D t T Z W N 0 a W 9 u M S 9 H b G 9 i Y W x O b 3 Z h V G V j a C 9 B d X R v U m V t b 3 Z l Z E N v b H V t b n M x L n t Q c m 9 k d W N 0 L D R 9 J n F 1 b 3 Q 7 L C Z x d W 9 0 O 1 N l Y 3 R p b 2 4 x L 0 d s b 2 J h b E 5 v d m F U Z W N o L 0 F 1 d G 9 S Z W 1 v d m V k Q 2 9 s d W 1 u c z E u e 1 B y b 2 p l Y 3 Q g Q 2 9 k Z S w 1 f S Z x d W 9 0 O y w m c X V v d D t T Z W N 0 a W 9 u M S 9 H b G 9 i Y W x O b 3 Z h V G V j a C 9 B d X R v U m V t b 3 Z l Z E N v b H V t b n M x L n t N Y W 5 h Z 2 V y L D Z 9 J n F 1 b 3 Q 7 L C Z x d W 9 0 O 1 N l Y 3 R p b 2 4 x L 0 d s b 2 J h b E 5 v d m F U Z W N o L 0 F 1 d G 9 S Z W 1 v d m V k Q 2 9 s d W 1 u c z E u e 0 R h d G U g b 2 Y g S m 9 p b m l u Z y w 3 f S Z x d W 9 0 O y w m c X V v d D t T Z W N 0 a W 9 u M S 9 H b G 9 i Y W x O b 3 Z h V G V j a C 9 B d X R v U m V t b 3 Z l Z E N v b H V t b n M x L n t M Y X N 0 I F J l d m l l d y B E Y X R l L D h 9 J n F 1 b 3 Q 7 L C Z x d W 9 0 O 1 N l Y 3 R p b 2 4 x L 0 d s b 2 J h b E 5 v d m F U Z W N o L 0 F 1 d G 9 S Z W 1 v d m V k Q 2 9 s d W 1 u c z E u e 0 1 v b n R o b H k g U 2 F s Y X J 5 L D l 9 J n F 1 b 3 Q 7 L C Z x d W 9 0 O 1 N l Y 3 R p b 2 4 x L 0 d s b 2 J h b E 5 v d m F U Z W N o L 0 F 1 d G 9 S Z W 1 v d m V k Q 2 9 s d W 1 u c z E u e 0 J v b n V z I C U s M T B 9 J n F 1 b 3 Q 7 L C Z x d W 9 0 O 1 N l Y 3 R p b 2 4 x L 0 d s b 2 J h b E 5 v d m F U Z W N o L 0 F 1 d G 9 S Z W 1 v d m V k Q 2 9 s d W 1 u c z E u e 0 h v d X J z I F d v c m t l Z C w x M X 0 m c X V v d D s s J n F 1 b 3 Q 7 U 2 V j d G l v b j E v R 2 x v Y m F s T m 9 2 Y V R l Y 2 g v Q X V 0 b 1 J l b W 9 2 Z W R D b 2 x 1 b W 5 z M S 5 7 T W 9 u d G h s e S B T Y W x l c y w x M n 0 m c X V v d D s s J n F 1 b 3 Q 7 U 2 V j d G l v b j E v R 2 x v Y m F s T m 9 2 Y V R l Y 2 g v Q X V 0 b 1 J l b W 9 2 Z W R D b 2 x 1 b W 5 z M S 5 7 R G V m Z W N 0 I F J h d G U g K C U p L D E z f S Z x d W 9 0 O y w m c X V v d D t T Z W N 0 a W 9 u M S 9 H b G 9 i Y W x O b 3 Z h V G V j a C 9 B d X R v U m V t b 3 Z l Z E N v b H V t b n M x L n t Q Z X J m b 3 J t Y W 5 j Z S w x N H 0 m c X V v d D s s J n F 1 b 3 Q 7 U 2 V j d G l v b j E v R 2 x v Y m F s T m 9 2 Y V R l Y 2 g v Q X V 0 b 1 J l b W 9 2 Z W R D b 2 x 1 b W 5 z M S 5 7 R W 1 w b G 9 5 b W V u d C B T d G F 0 d X M s M T V 9 J n F 1 b 3 Q 7 X S w m c X V v d D t D b 2 x 1 b W 5 D b 3 V u d C Z x d W 9 0 O z o x N i w m c X V v d D t L Z X l D b 2 x 1 b W 5 O Y W 1 l c y Z x d W 9 0 O z p b X S w m c X V v d D t D b 2 x 1 b W 5 J Z G V u d G l 0 a W V z J n F 1 b 3 Q 7 O l s m c X V v d D t T Z W N 0 a W 9 u M S 9 H b G 9 i Y W x O b 3 Z h V G V j a C 9 B d X R v U m V t b 3 Z l Z E N v b H V t b n M x L n t F b X A g S U Q s M H 0 m c X V v d D s s J n F 1 b 3 Q 7 U 2 V j d G l v b j E v R 2 x v Y m F s T m 9 2 Y V R l Y 2 g v Q X V 0 b 1 J l b W 9 2 Z W R D b 2 x 1 b W 5 z M S 5 7 T m F t Z S w x f S Z x d W 9 0 O y w m c X V v d D t T Z W N 0 a W 9 u M S 9 H b G 9 i Y W x O b 3 Z h V G V j a C 9 B d X R v U m V t b 3 Z l Z E N v b H V t b n M x L n t D b 3 V u d H J 5 L D J 9 J n F 1 b 3 Q 7 L C Z x d W 9 0 O 1 N l Y 3 R p b 2 4 x L 0 d s b 2 J h b E 5 v d m F U Z W N o L 0 F 1 d G 9 S Z W 1 v d m V k Q 2 9 s d W 1 u c z E u e 0 R l c G F y d G 1 l b n Q s M 3 0 m c X V v d D s s J n F 1 b 3 Q 7 U 2 V j d G l v b j E v R 2 x v Y m F s T m 9 2 Y V R l Y 2 g v Q X V 0 b 1 J l b W 9 2 Z W R D b 2 x 1 b W 5 z M S 5 7 U H J v Z H V j d C w 0 f S Z x d W 9 0 O y w m c X V v d D t T Z W N 0 a W 9 u M S 9 H b G 9 i Y W x O b 3 Z h V G V j a C 9 B d X R v U m V t b 3 Z l Z E N v b H V t b n M x L n t Q c m 9 q Z W N 0 I E N v Z G U s N X 0 m c X V v d D s s J n F 1 b 3 Q 7 U 2 V j d G l v b j E v R 2 x v Y m F s T m 9 2 Y V R l Y 2 g v Q X V 0 b 1 J l b W 9 2 Z W R D b 2 x 1 b W 5 z M S 5 7 T W F u Y W d l c i w 2 f S Z x d W 9 0 O y w m c X V v d D t T Z W N 0 a W 9 u M S 9 H b G 9 i Y W x O b 3 Z h V G V j a C 9 B d X R v U m V t b 3 Z l Z E N v b H V t b n M x L n t E Y X R l I G 9 m I E p v a W 5 p b m c s N 3 0 m c X V v d D s s J n F 1 b 3 Q 7 U 2 V j d G l v b j E v R 2 x v Y m F s T m 9 2 Y V R l Y 2 g v Q X V 0 b 1 J l b W 9 2 Z W R D b 2 x 1 b W 5 z M S 5 7 T G F z d C B S Z X Z p Z X c g R G F 0 Z S w 4 f S Z x d W 9 0 O y w m c X V v d D t T Z W N 0 a W 9 u M S 9 H b G 9 i Y W x O b 3 Z h V G V j a C 9 B d X R v U m V t b 3 Z l Z E N v b H V t b n M x L n t N b 2 5 0 a G x 5 I F N h b G F y e S w 5 f S Z x d W 9 0 O y w m c X V v d D t T Z W N 0 a W 9 u M S 9 H b G 9 i Y W x O b 3 Z h V G V j a C 9 B d X R v U m V t b 3 Z l Z E N v b H V t b n M x L n t C b 2 5 1 c y A l L D E w f S Z x d W 9 0 O y w m c X V v d D t T Z W N 0 a W 9 u M S 9 H b G 9 i Y W x O b 3 Z h V G V j a C 9 B d X R v U m V t b 3 Z l Z E N v b H V t b n M x L n t I b 3 V y c y B X b 3 J r Z W Q s M T F 9 J n F 1 b 3 Q 7 L C Z x d W 9 0 O 1 N l Y 3 R p b 2 4 x L 0 d s b 2 J h b E 5 v d m F U Z W N o L 0 F 1 d G 9 S Z W 1 v d m V k Q 2 9 s d W 1 u c z E u e 0 1 v b n R o b H k g U 2 F s Z X M s M T J 9 J n F 1 b 3 Q 7 L C Z x d W 9 0 O 1 N l Y 3 R p b 2 4 x L 0 d s b 2 J h b E 5 v d m F U Z W N o L 0 F 1 d G 9 S Z W 1 v d m V k Q 2 9 s d W 1 u c z E u e 0 R l Z m V j d C B S Y X R l I C g l K S w x M 3 0 m c X V v d D s s J n F 1 b 3 Q 7 U 2 V j d G l v b j E v R 2 x v Y m F s T m 9 2 Y V R l Y 2 g v Q X V 0 b 1 J l b W 9 2 Z W R D b 2 x 1 b W 5 z M S 5 7 U G V y Z m 9 y b W F u Y 2 U s M T R 9 J n F 1 b 3 Q 7 L C Z x d W 9 0 O 1 N l Y 3 R p b 2 4 x L 0 d s b 2 J h b E 5 v d m F U Z W N o L 0 F 1 d G 9 S Z W 1 v d m V k Q 2 9 s d W 1 u c z E u e 0 V t c G x v e W 1 l b n Q g U 3 R h d H V z L D E 1 f S Z x d W 9 0 O 1 0 s J n F 1 b 3 Q 7 U m V s Y X R p b 2 5 z a G l w S W 5 m b y Z x d W 9 0 O z p b X X 0 i I C 8 + P C 9 T d G F i b G V F b n R y a W V z P j w v S X R l b T 4 8 S X R l b T 4 8 S X R l b U x v Y 2 F 0 a W 9 u P j x J d G V t V H l w Z T 5 G b 3 J t d W x h P C 9 J d G V t V H l w Z T 4 8 S X R l b V B h d G g + U 2 V j d G l v b j E v R 2 x v Y m F s T m 9 2 Y V R l Y 2 g v U 2 9 1 c m N l P C 9 J d G V t U G F 0 a D 4 8 L 0 l 0 Z W 1 M b 2 N h d G l v b j 4 8 U 3 R h Y m x l R W 5 0 c m l l c y A v P j w v S X R l b T 4 8 S X R l b T 4 8 S X R l b U x v Y 2 F 0 a W 9 u P j x J d G V t V H l w Z T 5 G b 3 J t d W x h P C 9 J d G V t V H l w Z T 4 8 S X R l b V B h d G g + U 2 V j d G l v b j E v R 2 x v Y m F s T m 9 2 Y V R l Y 2 g v R 2 x v Y m F s T m 9 2 Y V R l Y 2 h f U 2 h l Z X Q 8 L 0 l 0 Z W 1 Q Y X R o P j w v S X R l b U x v Y 2 F 0 a W 9 u P j x T d G F i b G V F b n R y a W V z I C 8 + P C 9 J d G V t P j x J d G V t P j x J d G V t T G 9 j Y X R p b 2 4 + P E l 0 Z W 1 U e X B l P k Z v c m 1 1 b G E 8 L 0 l 0 Z W 1 U e X B l P j x J d G V t U G F 0 a D 5 T Z W N 0 a W 9 u M S 9 H b G 9 i Y W x O b 3 Z h V G V j a C 9 Q c m 9 t b 3 R l Z C U y M E h l Y W R l c n M 8 L 0 l 0 Z W 1 Q Y X R o P j w v S X R l b U x v Y 2 F 0 a W 9 u P j x T d G F i b G V F b n R y a W V z I C 8 + P C 9 J d G V t P j x J d G V t P j x J d G V t T G 9 j Y X R p b 2 4 + P E l 0 Z W 1 U e X B l P k Z v c m 1 1 b G E 8 L 0 l 0 Z W 1 U e X B l P j x J d G V t U G F 0 a D 5 T Z W N 0 a W 9 u M S 9 H b G 9 i Y W x O b 3 Z h V G V j a C 9 D a G F u Z 2 V k J T I w V H l w Z T w v S X R l b V B h d G g + P C 9 J d G V t T G 9 j Y X R p b 2 4 + P F N 0 Y W J s Z U V u d H J p Z X M g L z 4 8 L 0 l 0 Z W 0 + P E l 0 Z W 0 + P E l 0 Z W 1 M b 2 N h d G l v b j 4 8 S X R l b V R 5 c G U + R m 9 y b X V s Y T w v S X R l b V R 5 c G U + P E l 0 Z W 1 Q Y X R o P l N l Y 3 R p b 2 4 x L 0 d s b 2 J h b E 5 v d m F U Z W N o L 0 N o Y W 5 n Z W Q l M j B U e X B l J T I w d 2 l 0 a C U y M E x v Y 2 F s Z T w v S X R l b V B h d G g + P C 9 J d G V t T G 9 j Y X R p b 2 4 + P F N 0 Y W J s Z U V u d H J p Z X M g L z 4 8 L 0 l 0 Z W 0 + P E l 0 Z W 0 + P E l 0 Z W 1 M b 2 N h d G l v b j 4 8 S X R l b V R 5 c G U + R m 9 y b X V s Y T w v S X R l b V R 5 c G U + P E l 0 Z W 1 Q Y X R o P l N l Y 3 R p b 2 4 x L 0 d s b 2 J h b E 5 v d m F U Z W N o L 0 N o Y W 5 n Z W Q l M j B U e X B l J T I w d 2 l 0 a C U y M E x v Y 2 F s Z T E 8 L 0 l 0 Z W 1 Q Y X R o P j w v S X R l b U x v Y 2 F 0 a W 9 u P j x T d G F i b G V F b n R y a W V z I C 8 + P C 9 J d G V t P j x J d G V t P j x J d G V t T G 9 j Y X R p b 2 4 + P E l 0 Z W 1 U e X B l P k Z v c m 1 1 b G E 8 L 0 l 0 Z W 1 U e X B l P j x J d G V t U G F 0 a D 5 T Z W N 0 a W 9 u M S 9 H b G 9 i Y W x O b 3 Z h V G V j a C 9 D a G F u Z 2 V k J T I w V H l w Z T E 8 L 0 l 0 Z W 1 Q Y X R o P j w v S X R l b U x v Y 2 F 0 a W 9 u P j x T d G F i b G V F b n R y a W V z I C 8 + P C 9 J d G V t P j x J d G V t P j x J d G V t T G 9 j Y X R p b 2 4 + P E l 0 Z W 1 U e X B l P k Z v c m 1 1 b G E 8 L 0 l 0 Z W 1 U e X B l P j x J d G V t U G F 0 a D 5 T Z W N 0 a W 9 u M S 9 H b G 9 i Y W x O b 3 Z h V G V j a C 9 S Z X B s Y W N l Z C U y M F Z h b H V l P C 9 J d G V t U G F 0 a D 4 8 L 0 l 0 Z W 1 M b 2 N h d G l v b j 4 8 U 3 R h Y m x l R W 5 0 c m l l c y A v P j w v S X R l b T 4 8 S X R l b T 4 8 S X R l b U x v Y 2 F 0 a W 9 u P j x J d G V t V H l w Z T 5 G b 3 J t d W x h P C 9 J d G V t V H l w Z T 4 8 S X R l b V B h d G g + U 2 V j d G l v b j E v R 2 x v Y m F s T m 9 2 Y V R l Y 2 g v Q 2 F w a X R h b G l 6 Z W Q l M j B F Y W N o J T I w V 2 9 y Z D w v S X R l b V B h d G g + P C 9 J d G V t T G 9 j Y X R p b 2 4 + P F N 0 Y W J s Z U V u d H J p Z X M g L z 4 8 L 0 l 0 Z W 0 + P E l 0 Z W 0 + P E l 0 Z W 1 M b 2 N h d G l v b j 4 8 S X R l b V R 5 c G U + R m 9 y b X V s Y T w v S X R l b V R 5 c G U + P E l 0 Z W 1 Q Y X R o P l N l Y 3 R p b 2 4 x L 0 d s b 2 J h b E 5 v d m F U Z W N o L 0 Z p b H R l c m V k J T I w U m 9 3 c z w v S X R l b V B h d G g + P C 9 J d G V t T G 9 j Y X R p b 2 4 + P F N 0 Y W J s Z U V u d H J p Z X M g L z 4 8 L 0 l 0 Z W 0 + P E l 0 Z W 0 + P E l 0 Z W 1 M b 2 N h d G l v b j 4 8 S X R l b V R 5 c G U + R m 9 y b X V s Y T w v S X R l b V R 5 c G U + P E l 0 Z W 1 Q Y X R o P l N l Y 3 R p b 2 4 x L 0 d s b 2 J h b E 5 v d m F U Z W N o L 1 J l c G x h Y 2 V k J T I w V m F s d W U x P C 9 J d G V t U G F 0 a D 4 8 L 0 l 0 Z W 1 M b 2 N h d G l v b j 4 8 U 3 R h Y m x l R W 5 0 c m l l c y A v P j w v S X R l b T 4 8 S X R l b T 4 8 S X R l b U x v Y 2 F 0 a W 9 u P j x J d G V t V H l w Z T 5 G b 3 J t d W x h P C 9 J d G V t V H l w Z T 4 8 S X R l b V B h d G g + U 2 V j d G l v b j E v R 2 x v Y m F s T m 9 2 Y V R l Y 2 g v R m l s d G V y Z W Q l M j B S b 3 d z M T w v S X R l b V B h d G g + P C 9 J d G V t T G 9 j Y X R p b 2 4 + P F N 0 Y W J s Z U V u d H J p Z X M g L z 4 8 L 0 l 0 Z W 0 + P E l 0 Z W 0 + P E l 0 Z W 1 M b 2 N h d G l v b j 4 8 S X R l b V R 5 c G U + R m 9 y b X V s Y T w v S X R l b V R 5 c G U + P E l 0 Z W 1 Q Y X R o P l N l Y 3 R p b 2 4 x L 0 d s b 2 J h b E 5 v d m F U Z W N o L 1 J l c G x h Y 2 V k J T I w V m F s d W U y P C 9 J d G V t U G F 0 a D 4 8 L 0 l 0 Z W 1 M b 2 N h d G l v b j 4 8 U 3 R h Y m x l R W 5 0 c m l l c y A v P j w v S X R l b T 4 8 S X R l b T 4 8 S X R l b U x v Y 2 F 0 a W 9 u P j x J d G V t V H l w Z T 5 G b 3 J t d W x h P C 9 J d G V t V H l w Z T 4 8 S X R l b V B h d G g + U 2 V j d G l v b j E v R 2 x v Y m F s T m 9 2 Y V R l Y 2 g v U m V w b G F j Z W Q l M j B W Y W x 1 Z T M 8 L 0 l 0 Z W 1 Q Y X R o P j w v S X R l b U x v Y 2 F 0 a W 9 u P j x T d G F i b G V F b n R y a W V z I C 8 + P C 9 J d G V t P j x J d G V t P j x J d G V t T G 9 j Y X R p b 2 4 + P E l 0 Z W 1 U e X B l P k Z v c m 1 1 b G E 8 L 0 l 0 Z W 1 U e X B l P j x J d G V t U G F 0 a D 5 T Z W N 0 a W 9 u M S 9 H b G 9 i Y W x O b 3 Z h V G V j a C 9 D a G F u Z 2 V k J T I w V H l w Z T I 8 L 0 l 0 Z W 1 Q Y X R o P j w v S X R l b U x v Y 2 F 0 a W 9 u P j x T d G F i b G V F b n R y a W V z I C 8 + P C 9 J d G V t P j x J d G V t P j x J d G V t T G 9 j Y X R p b 2 4 + P E l 0 Z W 1 U e X B l P k Z v c m 1 1 b G E 8 L 0 l 0 Z W 1 U e X B l P j x J d G V t U G F 0 a D 5 T Z W N 0 a W 9 u M S 9 H b G 9 i Y W x O b 3 Z h V G V j a C 9 G a W x 0 Z X J l Z C U y M F J v d 3 M y P C 9 J d G V t U G F 0 a D 4 8 L 0 l 0 Z W 1 M b 2 N h d G l v b j 4 8 U 3 R h Y m x l R W 5 0 c m l l c y A v P j w v S X R l b T 4 8 S X R l b T 4 8 S X R l b U x v Y 2 F 0 a W 9 u P j x J d G V t V H l w Z T 5 G b 3 J t d W x h P C 9 J d G V t V H l w Z T 4 8 S X R l b V B h d G g + U 2 V j d G l v b j E v R 2 x v Y m F s T m 9 2 Y V R l Y 2 g v Q 2 h h b m d l Z C U y M F R 5 c G U z P C 9 J d G V t U G F 0 a D 4 8 L 0 l 0 Z W 1 M b 2 N h d G l v b j 4 8 U 3 R h Y m x l R W 5 0 c m l l c y A v P j w v S X R l b T 4 8 S X R l b T 4 8 S X R l b U x v Y 2 F 0 a W 9 u P j x J d G V t V H l w Z T 5 G b 3 J t d W x h P C 9 J d G V t V H l w Z T 4 8 S X R l b V B h d G g + U 2 V j d G l v b j E v R 2 x v Y m F s T m 9 2 Y V R l Y 2 g v U m V w b G F j Z W Q l M j B W Y W x 1 Z T Q 8 L 0 l 0 Z W 1 Q Y X R o P j w v S X R l b U x v Y 2 F 0 a W 9 u P j x T d G F i b G V F b n R y a W V z I C 8 + P C 9 J d G V t P j x J d G V t P j x J d G V t T G 9 j Y X R p b 2 4 + P E l 0 Z W 1 U e X B l P k Z v c m 1 1 b G E 8 L 0 l 0 Z W 1 U e X B l P j x J d G V t U G F 0 a D 5 T Z W N 0 a W 9 u M S 9 H b G 9 i Y W x O b 3 Z h V G V j a C U y M C g y K T w v S X R l b V B h d G g + P C 9 J d G V t T G 9 j Y X R p b 2 4 + P F N 0 Y W J s Z U V u d H J p Z X M + P E V u d H J 5 I F R 5 c G U 9 I l F 1 Z X J 5 S U Q i I F Z h b H V l P S J z Z T g 0 M W Q 0 Z T k t Z m M 2 N y 0 0 Z T c y L W I 3 Y 2 Q t Z D U 1 Z W F j Z T l k N z U 0 I i A v P j x F b n R y e S B U e X B l P S J G a W x s R W 5 h Y m x l Z C I g V m F s d W U 9 I m w w I i A v P j x F b n R y e S B U e X B l P S J G a W x s T 2 J q Z W N 0 V H l w Z S I g V m F s d W U 9 I n N D b 2 5 u Z W N 0 a W 9 u T 2 5 s e S I g L z 4 8 R W 5 0 c n k g V H l w Z T 0 i R m l s b F R v R G F 0 Y U 1 v Z G V s R W 5 h Y m x l Z C I g V m F s d W U 9 I m w w I i A v P j x F b n R y e S B U e X B l P S J J c 1 B y a X Z h d G U 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1 L T A 3 L T A 5 V D A 4 O j U 5 O j E 1 L j Y 0 M D A z O D J a I i A v P j x F b n R y e S B U e X B l P S J G a W x s Q 2 9 s d W 1 u V H l w Z X M i I F Z h b H V l P S J z Q X d Z R 0 J n W U d C Z 2 t H Q X d N R E F 3 W U d C Z z 0 9 I i A v P j x F b n R y e S B U e X B l P S J G a W x s Q 2 9 s d W 1 u T m F t Z X M i I F Z h b H V l P S J z W y Z x d W 9 0 O 0 V t c C B J R C Z x d W 9 0 O y w m c X V v d D t O Y W 1 l J n F 1 b 3 Q 7 L C Z x d W 9 0 O 0 N v d W 5 0 c n k m c X V v d D s s J n F 1 b 3 Q 7 R G V w Y X J 0 b W V u d C Z x d W 9 0 O y w m c X V v d D t Q c m 9 k d W N 0 J n F 1 b 3 Q 7 L C Z x d W 9 0 O 1 B y b 2 p l Y 3 Q g Q 2 9 k Z S Z x d W 9 0 O y w m c X V v d D t N Y W 5 h Z 2 V y J n F 1 b 3 Q 7 L C Z x d W 9 0 O 0 R h d G U g b 2 Y g S m 9 p b m l u Z y Z x d W 9 0 O y w m c X V v d D t M Y X N 0 I F J l d m l l d y B E Y X R l J n F 1 b 3 Q 7 L C Z x d W 9 0 O 0 1 v b n R o b H k g U 2 F s Y X J 5 J n F 1 b 3 Q 7 L C Z x d W 9 0 O 0 J v b n V z I C U m c X V v d D s s J n F 1 b 3 Q 7 S G 9 1 c n M g V 2 9 y a 2 V k J n F 1 b 3 Q 7 L C Z x d W 9 0 O 0 1 v b n R o b H k g U 2 F s Z X M m c X V v d D s s J n F 1 b 3 Q 7 R G V m Z W N 0 I F J h d G U g K C U p J n F 1 b 3 Q 7 L C Z x d W 9 0 O 1 B l c m Z v c m 1 h b m N l J n F 1 b 3 Q 7 L C Z x d W 9 0 O 0 V t c G x v e W 1 l b n Q g U 3 R h d H V z 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d s b 2 J h b E 5 v d m F U Z W N o I C g y K S 9 B d X R v U m V t b 3 Z l Z E N v b H V t b n M x L n t F b X A g S U Q s M H 0 m c X V v d D s s J n F 1 b 3 Q 7 U 2 V j d G l v b j E v R 2 x v Y m F s T m 9 2 Y V R l Y 2 g g K D I p L 0 F 1 d G 9 S Z W 1 v d m V k Q 2 9 s d W 1 u c z E u e 0 5 h b W U s M X 0 m c X V v d D s s J n F 1 b 3 Q 7 U 2 V j d G l v b j E v R 2 x v Y m F s T m 9 2 Y V R l Y 2 g g K D I p L 0 F 1 d G 9 S Z W 1 v d m V k Q 2 9 s d W 1 u c z E u e 0 N v d W 5 0 c n k s M n 0 m c X V v d D s s J n F 1 b 3 Q 7 U 2 V j d G l v b j E v R 2 x v Y m F s T m 9 2 Y V R l Y 2 g g K D I p L 0 F 1 d G 9 S Z W 1 v d m V k Q 2 9 s d W 1 u c z E u e 0 R l c G F y d G 1 l b n Q s M 3 0 m c X V v d D s s J n F 1 b 3 Q 7 U 2 V j d G l v b j E v R 2 x v Y m F s T m 9 2 Y V R l Y 2 g g K D I p L 0 F 1 d G 9 S Z W 1 v d m V k Q 2 9 s d W 1 u c z E u e 1 B y b 2 R 1 Y 3 Q s N H 0 m c X V v d D s s J n F 1 b 3 Q 7 U 2 V j d G l v b j E v R 2 x v Y m F s T m 9 2 Y V R l Y 2 g g K D I p L 0 F 1 d G 9 S Z W 1 v d m V k Q 2 9 s d W 1 u c z E u e 1 B y b 2 p l Y 3 Q g Q 2 9 k Z S w 1 f S Z x d W 9 0 O y w m c X V v d D t T Z W N 0 a W 9 u M S 9 H b G 9 i Y W x O b 3 Z h V G V j a C A o M i k v Q X V 0 b 1 J l b W 9 2 Z W R D b 2 x 1 b W 5 z M S 5 7 T W F u Y W d l c i w 2 f S Z x d W 9 0 O y w m c X V v d D t T Z W N 0 a W 9 u M S 9 H b G 9 i Y W x O b 3 Z h V G V j a C A o M i k v Q X V 0 b 1 J l b W 9 2 Z W R D b 2 x 1 b W 5 z M S 5 7 R G F 0 Z S B v Z i B K b 2 l u a W 5 n L D d 9 J n F 1 b 3 Q 7 L C Z x d W 9 0 O 1 N l Y 3 R p b 2 4 x L 0 d s b 2 J h b E 5 v d m F U Z W N o I C g y K S 9 B d X R v U m V t b 3 Z l Z E N v b H V t b n M x L n t M Y X N 0 I F J l d m l l d y B E Y X R l L D h 9 J n F 1 b 3 Q 7 L C Z x d W 9 0 O 1 N l Y 3 R p b 2 4 x L 0 d s b 2 J h b E 5 v d m F U Z W N o I C g y K S 9 B d X R v U m V t b 3 Z l Z E N v b H V t b n M x L n t N b 2 5 0 a G x 5 I F N h b G F y e S w 5 f S Z x d W 9 0 O y w m c X V v d D t T Z W N 0 a W 9 u M S 9 H b G 9 i Y W x O b 3 Z h V G V j a C A o M i k v Q X V 0 b 1 J l b W 9 2 Z W R D b 2 x 1 b W 5 z M S 5 7 Q m 9 u d X M g J S w x M H 0 m c X V v d D s s J n F 1 b 3 Q 7 U 2 V j d G l v b j E v R 2 x v Y m F s T m 9 2 Y V R l Y 2 g g K D I p L 0 F 1 d G 9 S Z W 1 v d m V k Q 2 9 s d W 1 u c z E u e 0 h v d X J z I F d v c m t l Z C w x M X 0 m c X V v d D s s J n F 1 b 3 Q 7 U 2 V j d G l v b j E v R 2 x v Y m F s T m 9 2 Y V R l Y 2 g g K D I p L 0 F 1 d G 9 S Z W 1 v d m V k Q 2 9 s d W 1 u c z E u e 0 1 v b n R o b H k g U 2 F s Z X M s M T J 9 J n F 1 b 3 Q 7 L C Z x d W 9 0 O 1 N l Y 3 R p b 2 4 x L 0 d s b 2 J h b E 5 v d m F U Z W N o I C g y K S 9 B d X R v U m V t b 3 Z l Z E N v b H V t b n M x L n t E Z W Z l Y 3 Q g U m F 0 Z S A o J S k s M T N 9 J n F 1 b 3 Q 7 L C Z x d W 9 0 O 1 N l Y 3 R p b 2 4 x L 0 d s b 2 J h b E 5 v d m F U Z W N o I C g y K S 9 B d X R v U m V t b 3 Z l Z E N v b H V t b n M x L n t Q Z X J m b 3 J t Y W 5 j Z S w x N H 0 m c X V v d D s s J n F 1 b 3 Q 7 U 2 V j d G l v b j E v R 2 x v Y m F s T m 9 2 Y V R l Y 2 g g K D I p L 0 F 1 d G 9 S Z W 1 v d m V k Q 2 9 s d W 1 u c z E u e 0 V t c G x v e W 1 l b n Q g U 3 R h d H V z L D E 1 f S Z x d W 9 0 O 1 0 s J n F 1 b 3 Q 7 Q 2 9 s d W 1 u Q 2 9 1 b n Q m c X V v d D s 6 M T Y s J n F 1 b 3 Q 7 S 2 V 5 Q 2 9 s d W 1 u T m F t Z X M m c X V v d D s 6 W 1 0 s J n F 1 b 3 Q 7 Q 2 9 s d W 1 u S W R l b n R p d G l l c y Z x d W 9 0 O z p b J n F 1 b 3 Q 7 U 2 V j d G l v b j E v R 2 x v Y m F s T m 9 2 Y V R l Y 2 g g K D I p L 0 F 1 d G 9 S Z W 1 v d m V k Q 2 9 s d W 1 u c z E u e 0 V t c C B J R C w w f S Z x d W 9 0 O y w m c X V v d D t T Z W N 0 a W 9 u M S 9 H b G 9 i Y W x O b 3 Z h V G V j a C A o M i k v Q X V 0 b 1 J l b W 9 2 Z W R D b 2 x 1 b W 5 z M S 5 7 T m F t Z S w x f S Z x d W 9 0 O y w m c X V v d D t T Z W N 0 a W 9 u M S 9 H b G 9 i Y W x O b 3 Z h V G V j a C A o M i k v Q X V 0 b 1 J l b W 9 2 Z W R D b 2 x 1 b W 5 z M S 5 7 Q 2 9 1 b n R y e S w y f S Z x d W 9 0 O y w m c X V v d D t T Z W N 0 a W 9 u M S 9 H b G 9 i Y W x O b 3 Z h V G V j a C A o M i k v Q X V 0 b 1 J l b W 9 2 Z W R D b 2 x 1 b W 5 z M S 5 7 R G V w Y X J 0 b W V u d C w z f S Z x d W 9 0 O y w m c X V v d D t T Z W N 0 a W 9 u M S 9 H b G 9 i Y W x O b 3 Z h V G V j a C A o M i k v Q X V 0 b 1 J l b W 9 2 Z W R D b 2 x 1 b W 5 z M S 5 7 U H J v Z H V j d C w 0 f S Z x d W 9 0 O y w m c X V v d D t T Z W N 0 a W 9 u M S 9 H b G 9 i Y W x O b 3 Z h V G V j a C A o M i k v Q X V 0 b 1 J l b W 9 2 Z W R D b 2 x 1 b W 5 z M S 5 7 U H J v a m V j d C B D b 2 R l L D V 9 J n F 1 b 3 Q 7 L C Z x d W 9 0 O 1 N l Y 3 R p b 2 4 x L 0 d s b 2 J h b E 5 v d m F U Z W N o I C g y K S 9 B d X R v U m V t b 3 Z l Z E N v b H V t b n M x L n t N Y W 5 h Z 2 V y L D Z 9 J n F 1 b 3 Q 7 L C Z x d W 9 0 O 1 N l Y 3 R p b 2 4 x L 0 d s b 2 J h b E 5 v d m F U Z W N o I C g y K S 9 B d X R v U m V t b 3 Z l Z E N v b H V t b n M x L n t E Y X R l I G 9 m I E p v a W 5 p b m c s N 3 0 m c X V v d D s s J n F 1 b 3 Q 7 U 2 V j d G l v b j E v R 2 x v Y m F s T m 9 2 Y V R l Y 2 g g K D I p L 0 F 1 d G 9 S Z W 1 v d m V k Q 2 9 s d W 1 u c z E u e 0 x h c 3 Q g U m V 2 a W V 3 I E R h d G U s O H 0 m c X V v d D s s J n F 1 b 3 Q 7 U 2 V j d G l v b j E v R 2 x v Y m F s T m 9 2 Y V R l Y 2 g g K D I p L 0 F 1 d G 9 S Z W 1 v d m V k Q 2 9 s d W 1 u c z E u e 0 1 v b n R o b H k g U 2 F s Y X J 5 L D l 9 J n F 1 b 3 Q 7 L C Z x d W 9 0 O 1 N l Y 3 R p b 2 4 x L 0 d s b 2 J h b E 5 v d m F U Z W N o I C g y K S 9 B d X R v U m V t b 3 Z l Z E N v b H V t b n M x L n t C b 2 5 1 c y A l L D E w f S Z x d W 9 0 O y w m c X V v d D t T Z W N 0 a W 9 u M S 9 H b G 9 i Y W x O b 3 Z h V G V j a C A o M i k v Q X V 0 b 1 J l b W 9 2 Z W R D b 2 x 1 b W 5 z M S 5 7 S G 9 1 c n M g V 2 9 y a 2 V k L D E x f S Z x d W 9 0 O y w m c X V v d D t T Z W N 0 a W 9 u M S 9 H b G 9 i Y W x O b 3 Z h V G V j a C A o M i k v Q X V 0 b 1 J l b W 9 2 Z W R D b 2 x 1 b W 5 z M S 5 7 T W 9 u d G h s e S B T Y W x l c y w x M n 0 m c X V v d D s s J n F 1 b 3 Q 7 U 2 V j d G l v b j E v R 2 x v Y m F s T m 9 2 Y V R l Y 2 g g K D I p L 0 F 1 d G 9 S Z W 1 v d m V k Q 2 9 s d W 1 u c z E u e 0 R l Z m V j d C B S Y X R l I C g l K S w x M 3 0 m c X V v d D s s J n F 1 b 3 Q 7 U 2 V j d G l v b j E v R 2 x v Y m F s T m 9 2 Y V R l Y 2 g g K D I p L 0 F 1 d G 9 S Z W 1 v d m V k Q 2 9 s d W 1 u c z E u e 1 B l c m Z v c m 1 h b m N l L D E 0 f S Z x d W 9 0 O y w m c X V v d D t T Z W N 0 a W 9 u M S 9 H b G 9 i Y W x O b 3 Z h V G V j a C A o M i k v Q X V 0 b 1 J l b W 9 2 Z W R D b 2 x 1 b W 5 z M S 5 7 R W 1 w b G 9 5 b W V u d C B T d G F 0 d X M s M T V 9 J n F 1 b 3 Q 7 X S w m c X V v d D t S Z W x h d G l v b n N o a X B J b m Z v J n F 1 b 3 Q 7 O l t d f S I g L z 4 8 L 1 N 0 Y W J s Z U V u d H J p Z X M + P C 9 J d G V t P j x J d G V t P j x J d G V t T G 9 j Y X R p b 2 4 + P E l 0 Z W 1 U e X B l P k Z v c m 1 1 b G E 8 L 0 l 0 Z W 1 U e X B l P j x J d G V t U G F 0 a D 5 T Z W N 0 a W 9 u M S 9 H b G 9 i Y W x O b 3 Z h V G V j a C U y M C g y K S 9 T b 3 V y Y 2 U 8 L 0 l 0 Z W 1 Q Y X R o P j w v S X R l b U x v Y 2 F 0 a W 9 u P j x T d G F i b G V F b n R y a W V z I C 8 + P C 9 J d G V t P j x J d G V t P j x J d G V t T G 9 j Y X R p b 2 4 + P E l 0 Z W 1 U e X B l P k Z v c m 1 1 b G E 8 L 0 l 0 Z W 1 U e X B l P j x J d G V t U G F 0 a D 5 T Z W N 0 a W 9 u M S 9 H b G 9 i Y W x O b 3 Z h V G V j a C 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N j Z j I w M D Z k L W Y x M D Y t N D N m Y S 1 i M G M 0 L T A 2 Y z c y N T k 5 Y 2 I 1 M i 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1 L T A 3 L T A 5 V D A 5 O j E 4 O j M w L j U z N j Y z M T B a I i A v P j x F b n R y e S B U e X B l P S J G a W x s Q 2 9 s d W 1 u V H l w Z X M i I F Z h b H V l P S J z Q X d Z R 0 J n W U d C Z 2 N H Q X d N R E F 3 W U d C Z z 0 9 I i A v P j x F b n R y e S B U e X B l P S J G a W x s Q 2 9 s d W 1 u T m F t Z X M i I F Z h b H V l P S J z W y Z x d W 9 0 O 0 V t c C B J R C Z x d W 9 0 O y w m c X V v d D t O Y W 1 l J n F 1 b 3 Q 7 L C Z x d W 9 0 O 0 N v d W 5 0 c n k m c X V v d D s s J n F 1 b 3 Q 7 R G V w Y X J 0 b W V u d C Z x d W 9 0 O y w m c X V v d D t Q c m 9 k d W N 0 J n F 1 b 3 Q 7 L C Z x d W 9 0 O 1 B y b 2 p l Y 3 Q g Q 2 9 k Z S Z x d W 9 0 O y w m c X V v d D t N Y W 5 h Z 2 V y J n F 1 b 3 Q 7 L C Z x d W 9 0 O 0 R h d G U g b 2 Y g S m 9 p b m l u Z y Z x d W 9 0 O y w m c X V v d D t M Y X N 0 I F J l d m l l d y B E Y X R l J n F 1 b 3 Q 7 L C Z x d W 9 0 O 0 1 v b n R o b H k g U 2 F s Y X J 5 J n F 1 b 3 Q 7 L C Z x d W 9 0 O 0 J v b n V z I C U m c X V v d D s s J n F 1 b 3 Q 7 S G 9 1 c n M g V 2 9 y a 2 V k J n F 1 b 3 Q 7 L C Z x d W 9 0 O 0 1 v b n R o b H k g U 2 F s Z X M m c X V v d D s s J n F 1 b 3 Q 7 R G V m Z W N 0 I F J h d G U g K C U p J n F 1 b 3 Q 7 L C Z x d W 9 0 O 1 B l c m Z v c m 1 h b m N l J n F 1 b 3 Q 7 L C Z x d W 9 0 O 0 V t c G x v e W 1 l b n Q g U 3 R h d H V z 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d s b 2 J h b E 5 v d m F U Z W N o I C g z K S 9 B d X R v U m V t b 3 Z l Z E N v b H V t b n M x L n t F b X A g S U Q s M H 0 m c X V v d D s s J n F 1 b 3 Q 7 U 2 V j d G l v b j E v R 2 x v Y m F s T m 9 2 Y V R l Y 2 g g K D M p L 0 F 1 d G 9 S Z W 1 v d m V k Q 2 9 s d W 1 u c z E u e 0 5 h b W U s M X 0 m c X V v d D s s J n F 1 b 3 Q 7 U 2 V j d G l v b j E v R 2 x v Y m F s T m 9 2 Y V R l Y 2 g g K D M p L 0 F 1 d G 9 S Z W 1 v d m V k Q 2 9 s d W 1 u c z E u e 0 N v d W 5 0 c n k s M n 0 m c X V v d D s s J n F 1 b 3 Q 7 U 2 V j d G l v b j E v R 2 x v Y m F s T m 9 2 Y V R l Y 2 g g K D M p L 0 F 1 d G 9 S Z W 1 v d m V k Q 2 9 s d W 1 u c z E u e 0 R l c G F y d G 1 l b n Q s M 3 0 m c X V v d D s s J n F 1 b 3 Q 7 U 2 V j d G l v b j E v R 2 x v Y m F s T m 9 2 Y V R l Y 2 g g K D M p L 0 F 1 d G 9 S Z W 1 v d m V k Q 2 9 s d W 1 u c z E u e 1 B y b 2 R 1 Y 3 Q s N H 0 m c X V v d D s s J n F 1 b 3 Q 7 U 2 V j d G l v b j E v R 2 x v Y m F s T m 9 2 Y V R l Y 2 g g K D M p L 0 F 1 d G 9 S Z W 1 v d m V k Q 2 9 s d W 1 u c z E u e 1 B y b 2 p l Y 3 Q g Q 2 9 k Z S w 1 f S Z x d W 9 0 O y w m c X V v d D t T Z W N 0 a W 9 u M S 9 H b G 9 i Y W x O b 3 Z h V G V j a C A o M y k v Q X V 0 b 1 J l b W 9 2 Z W R D b 2 x 1 b W 5 z M S 5 7 T W F u Y W d l c i w 2 f S Z x d W 9 0 O y w m c X V v d D t T Z W N 0 a W 9 u M S 9 H b G 9 i Y W x O b 3 Z h V G V j a C A o M y k v Q X V 0 b 1 J l b W 9 2 Z W R D b 2 x 1 b W 5 z M S 5 7 R G F 0 Z S B v Z i B K b 2 l u a W 5 n L D d 9 J n F 1 b 3 Q 7 L C Z x d W 9 0 O 1 N l Y 3 R p b 2 4 x L 0 d s b 2 J h b E 5 v d m F U Z W N o I C g z K S 9 B d X R v U m V t b 3 Z l Z E N v b H V t b n M x L n t M Y X N 0 I F J l d m l l d y B E Y X R l L D h 9 J n F 1 b 3 Q 7 L C Z x d W 9 0 O 1 N l Y 3 R p b 2 4 x L 0 d s b 2 J h b E 5 v d m F U Z W N o I C g z K S 9 B d X R v U m V t b 3 Z l Z E N v b H V t b n M x L n t N b 2 5 0 a G x 5 I F N h b G F y e S w 5 f S Z x d W 9 0 O y w m c X V v d D t T Z W N 0 a W 9 u M S 9 H b G 9 i Y W x O b 3 Z h V G V j a C A o M y k v Q X V 0 b 1 J l b W 9 2 Z W R D b 2 x 1 b W 5 z M S 5 7 Q m 9 u d X M g J S w x M H 0 m c X V v d D s s J n F 1 b 3 Q 7 U 2 V j d G l v b j E v R 2 x v Y m F s T m 9 2 Y V R l Y 2 g g K D M p L 0 F 1 d G 9 S Z W 1 v d m V k Q 2 9 s d W 1 u c z E u e 0 h v d X J z I F d v c m t l Z C w x M X 0 m c X V v d D s s J n F 1 b 3 Q 7 U 2 V j d G l v b j E v R 2 x v Y m F s T m 9 2 Y V R l Y 2 g g K D M p L 0 F 1 d G 9 S Z W 1 v d m V k Q 2 9 s d W 1 u c z E u e 0 1 v b n R o b H k g U 2 F s Z X M s M T J 9 J n F 1 b 3 Q 7 L C Z x d W 9 0 O 1 N l Y 3 R p b 2 4 x L 0 d s b 2 J h b E 5 v d m F U Z W N o I C g z K S 9 B d X R v U m V t b 3 Z l Z E N v b H V t b n M x L n t E Z W Z l Y 3 Q g U m F 0 Z S A o J S k s M T N 9 J n F 1 b 3 Q 7 L C Z x d W 9 0 O 1 N l Y 3 R p b 2 4 x L 0 d s b 2 J h b E 5 v d m F U Z W N o I C g z K S 9 B d X R v U m V t b 3 Z l Z E N v b H V t b n M x L n t Q Z X J m b 3 J t Y W 5 j Z S w x N H 0 m c X V v d D s s J n F 1 b 3 Q 7 U 2 V j d G l v b j E v R 2 x v Y m F s T m 9 2 Y V R l Y 2 g g K D M p L 0 F 1 d G 9 S Z W 1 v d m V k Q 2 9 s d W 1 u c z E u e 0 V t c G x v e W 1 l b n Q g U 3 R h d H V z L D E 1 f S Z x d W 9 0 O 1 0 s J n F 1 b 3 Q 7 Q 2 9 s d W 1 u Q 2 9 1 b n Q m c X V v d D s 6 M T Y s J n F 1 b 3 Q 7 S 2 V 5 Q 2 9 s d W 1 u T m F t Z X M m c X V v d D s 6 W 1 0 s J n F 1 b 3 Q 7 Q 2 9 s d W 1 u S W R l b n R p d G l l c y Z x d W 9 0 O z p b J n F 1 b 3 Q 7 U 2 V j d G l v b j E v R 2 x v Y m F s T m 9 2 Y V R l Y 2 g g K D M p L 0 F 1 d G 9 S Z W 1 v d m V k Q 2 9 s d W 1 u c z E u e 0 V t c C B J R C w w f S Z x d W 9 0 O y w m c X V v d D t T Z W N 0 a W 9 u M S 9 H b G 9 i Y W x O b 3 Z h V G V j a C A o M y k v Q X V 0 b 1 J l b W 9 2 Z W R D b 2 x 1 b W 5 z M S 5 7 T m F t Z S w x f S Z x d W 9 0 O y w m c X V v d D t T Z W N 0 a W 9 u M S 9 H b G 9 i Y W x O b 3 Z h V G V j a C A o M y k v Q X V 0 b 1 J l b W 9 2 Z W R D b 2 x 1 b W 5 z M S 5 7 Q 2 9 1 b n R y e S w y f S Z x d W 9 0 O y w m c X V v d D t T Z W N 0 a W 9 u M S 9 H b G 9 i Y W x O b 3 Z h V G V j a C A o M y k v Q X V 0 b 1 J l b W 9 2 Z W R D b 2 x 1 b W 5 z M S 5 7 R G V w Y X J 0 b W V u d C w z f S Z x d W 9 0 O y w m c X V v d D t T Z W N 0 a W 9 u M S 9 H b G 9 i Y W x O b 3 Z h V G V j a C A o M y k v Q X V 0 b 1 J l b W 9 2 Z W R D b 2 x 1 b W 5 z M S 5 7 U H J v Z H V j d C w 0 f S Z x d W 9 0 O y w m c X V v d D t T Z W N 0 a W 9 u M S 9 H b G 9 i Y W x O b 3 Z h V G V j a C A o M y k v Q X V 0 b 1 J l b W 9 2 Z W R D b 2 x 1 b W 5 z M S 5 7 U H J v a m V j d C B D b 2 R l L D V 9 J n F 1 b 3 Q 7 L C Z x d W 9 0 O 1 N l Y 3 R p b 2 4 x L 0 d s b 2 J h b E 5 v d m F U Z W N o I C g z K S 9 B d X R v U m V t b 3 Z l Z E N v b H V t b n M x L n t N Y W 5 h Z 2 V y L D Z 9 J n F 1 b 3 Q 7 L C Z x d W 9 0 O 1 N l Y 3 R p b 2 4 x L 0 d s b 2 J h b E 5 v d m F U Z W N o I C g z K S 9 B d X R v U m V t b 3 Z l Z E N v b H V t b n M x L n t E Y X R l I G 9 m I E p v a W 5 p b m c s N 3 0 m c X V v d D s s J n F 1 b 3 Q 7 U 2 V j d G l v b j E v R 2 x v Y m F s T m 9 2 Y V R l Y 2 g g K D M p L 0 F 1 d G 9 S Z W 1 v d m V k Q 2 9 s d W 1 u c z E u e 0 x h c 3 Q g U m V 2 a W V 3 I E R h d G U s O H 0 m c X V v d D s s J n F 1 b 3 Q 7 U 2 V j d G l v b j E v R 2 x v Y m F s T m 9 2 Y V R l Y 2 g g K D M p L 0 F 1 d G 9 S Z W 1 v d m V k Q 2 9 s d W 1 u c z E u e 0 1 v b n R o b H k g U 2 F s Y X J 5 L D l 9 J n F 1 b 3 Q 7 L C Z x d W 9 0 O 1 N l Y 3 R p b 2 4 x L 0 d s b 2 J h b E 5 v d m F U Z W N o I C g z K S 9 B d X R v U m V t b 3 Z l Z E N v b H V t b n M x L n t C b 2 5 1 c y A l L D E w f S Z x d W 9 0 O y w m c X V v d D t T Z W N 0 a W 9 u M S 9 H b G 9 i Y W x O b 3 Z h V G V j a C A o M y k v Q X V 0 b 1 J l b W 9 2 Z W R D b 2 x 1 b W 5 z M S 5 7 S G 9 1 c n M g V 2 9 y a 2 V k L D E x f S Z x d W 9 0 O y w m c X V v d D t T Z W N 0 a W 9 u M S 9 H b G 9 i Y W x O b 3 Z h V G V j a C A o M y k v Q X V 0 b 1 J l b W 9 2 Z W R D b 2 x 1 b W 5 z M S 5 7 T W 9 u d G h s e S B T Y W x l c y w x M n 0 m c X V v d D s s J n F 1 b 3 Q 7 U 2 V j d G l v b j E v R 2 x v Y m F s T m 9 2 Y V R l Y 2 g g K D M p L 0 F 1 d G 9 S Z W 1 v d m V k Q 2 9 s d W 1 u c z E u e 0 R l Z m V j d C B S Y X R l I C g l K S w x M 3 0 m c X V v d D s s J n F 1 b 3 Q 7 U 2 V j d G l v b j E v R 2 x v Y m F s T m 9 2 Y V R l Y 2 g g K D M p L 0 F 1 d G 9 S Z W 1 v d m V k Q 2 9 s d W 1 u c z E u e 1 B l c m Z v c m 1 h b m N l L D E 0 f S Z x d W 9 0 O y w m c X V v d D t T Z W N 0 a W 9 u M S 9 H b G 9 i Y W x O b 3 Z h V G V j a C A o M y k v Q X V 0 b 1 J l b W 9 2 Z W R D b 2 x 1 b W 5 z M S 5 7 R W 1 w b G 9 5 b W V u d C B T d G F 0 d X M s M T V 9 J n F 1 b 3 Q 7 X S w m c X V v d D t S Z W x h d G l v b n N o a X B J b m Z v J n F 1 b 3 Q 7 O l t d f S I g L z 4 8 L 1 N 0 Y W J s Z U V u d H J p Z X M + P C 9 J d G V t P j x J d G V t P j x J d G V t T G 9 j Y X R p b 2 4 + P E l 0 Z W 1 U e X B l P k Z v c m 1 1 b G E 8 L 0 l 0 Z W 1 U e X B l P j x J d G V t U G F 0 a D 5 T Z W N 0 a W 9 u M S 9 H b G 9 i Y W x O b 3 Z h V G V j a C U y M C g z K S 9 T b 3 V y Y 2 U 8 L 0 l 0 Z W 1 Q Y X R o P j w v S X R l b U x v Y 2 F 0 a W 9 u P j x T d G F i b G V F b n R y a W V z I C 8 + P C 9 J d G V t P j x J d G V t P j x J d G V t T G 9 j Y X R p b 2 4 + P E l 0 Z W 1 U e X B l P k Z v c m 1 1 b G E 8 L 0 l 0 Z W 1 U e X B l P j x J d G V t U G F 0 a D 5 T Z W N 0 a W 9 u M S 9 H b G 9 i Y W x O b 3 Z h V G V j a C U y M C g z K S 9 D a G F u Z 2 V k J T I w V H l w Z T w v S X R l b V B h d G g + P C 9 J d G V t T G 9 j Y X R p b 2 4 + P F N 0 Y W J s Z U V u d H J p Z X M g L z 4 8 L 0 l 0 Z W 0 + P E l 0 Z W 0 + P E l 0 Z W 1 M b 2 N h d G l v b j 4 8 S X R l b V R 5 c G U + R m 9 y b X V s Y T w v S X R l b V R 5 c G U + P E l 0 Z W 1 Q Y X R o P l N l Y 3 R p b 2 4 x L 1 R h Y m x l M z Y 8 L 0 l 0 Z W 1 Q Y X R o P j w v S X R l b U x v Y 2 F 0 a W 9 u P j x T d G F i b G V F b n R y a W V z P j x F b n R y e S B U e X B l P S J J c 1 B y a X Z h d G U i I F Z h b H V l P S J s M C I g L z 4 8 R W 5 0 c n k g V H l w Z T 0 i U X V l c n l J R C I g V m F s d W U 9 I n N k M j I 5 Z W E 3 N i 0 w Y T M w L T R h N z A t O W I x M S 1 k O G M 5 M W E 0 Z j g 3 M m M 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U Y W J s Z T M 2 L 0 F 1 d G 9 S Z W 1 v d m V k Q 2 9 s d W 1 u c z E u e 0 N v b H V t b j E s M H 0 m c X V v d D s s J n F 1 b 3 Q 7 U 2 V j d G l v b j E v V G F i b G U z N i 9 B d X R v U m V t b 3 Z l Z E N v b H V t b n M x L n t D b 2 x 1 b W 4 y L D F 9 J n F 1 b 3 Q 7 X S w m c X V v d D t D b 2 x 1 b W 5 D b 3 V u d C Z x d W 9 0 O z o y L C Z x d W 9 0 O 0 t l e U N v b H V t b k 5 h b W V z J n F 1 b 3 Q 7 O l t d L C Z x d W 9 0 O 0 N v b H V t b k l k Z W 5 0 a X R p Z X M m c X V v d D s 6 W y Z x d W 9 0 O 1 N l Y 3 R p b 2 4 x L 1 R h Y m x l M z Y v Q X V 0 b 1 J l b W 9 2 Z W R D b 2 x 1 b W 5 z M S 5 7 Q 2 9 s d W 1 u M S w w f S Z x d W 9 0 O y w m c X V v d D t T Z W N 0 a W 9 u M S 9 U Y W J s Z T M 2 L 0 F 1 d G 9 S Z W 1 v d m V k Q 2 9 s d W 1 u c z E u e 0 N v b H V t b j I s M X 0 m c X V v d D t d L C Z x d W 9 0 O 1 J l b G F 0 a W 9 u c 2 h p c E l u Z m 8 m c X V v d D s 6 W 1 1 9 I i A v P j x F b n R y e S B U e X B l P S J G a W x s U 3 R h d H V z I i B W Y W x 1 Z T 0 i c 0 N v b X B s Z X R l I i A v P j x F b n R y e S B U e X B l P S J G a W x s Q 2 9 s d W 1 u T m F t Z X M i I F Z h b H V l P S J z W y Z x d W 9 0 O 0 N v b H V t b j E m c X V v d D s s J n F 1 b 3 Q 7 Q 2 9 s d W 1 u M i Z x d W 9 0 O 1 0 i I C 8 + P E V u d H J 5 I F R 5 c G U 9 I k Z p b G x D b 2 x 1 b W 5 U e X B l c y I g V m F s d W U 9 I n N C Z 1 k 9 I i A v P j x F b n R y e S B U e X B l P S J G a W x s T G F z d F V w Z G F 0 Z W Q i I F Z h b H V l P S J k M j A y N S 0 w N y 0 w O V Q w O T o 0 O T o w M i 4 0 M T c 4 N j Y w W i I g L z 4 8 R W 5 0 c n k g V H l w Z T 0 i R m l s b E V y c m 9 y Q 2 9 1 b n Q i I F Z h b H V l P S J s M C I g L z 4 8 R W 5 0 c n k g V H l w Z T 0 i R m l s b E V y c m 9 y Q 2 9 k Z S I g V m F s d W U 9 I n N V b m t u b 3 d u I i A v P j x F b n R y e S B U e X B l P S J G a W x s Q 2 9 1 b n Q i I F Z h b H V l P S J s M T E i I C 8 + P E V u d H J 5 I F R 5 c G U 9 I k F k Z G V k V G 9 E Y X R h T W 9 k Z W w i I F Z h b H V l P S J s M C I g L z 4 8 L 1 N 0 Y W J s Z U V u d H J p Z X M + P C 9 J d G V t P j x J d G V t P j x J d G V t T G 9 j Y X R p b 2 4 + P E l 0 Z W 1 U e X B l P k Z v c m 1 1 b G E 8 L 0 l 0 Z W 1 U e X B l P j x J d G V t U G F 0 a D 5 T Z W N 0 a W 9 u M S 9 U Y W J s Z T M 2 L 1 N v d X J j Z T w v S X R l b V B h d G g + P C 9 J d G V t T G 9 j Y X R p b 2 4 + P F N 0 Y W J s Z U V u d H J p Z X M g L z 4 8 L 0 l 0 Z W 0 + P E l 0 Z W 0 + P E l 0 Z W 1 M b 2 N h d G l v b j 4 8 S X R l b V R 5 c G U + R m 9 y b X V s Y T w v S X R l b V R 5 c G U + P E l 0 Z W 1 Q Y X R o P l N l Y 3 R p b 2 4 x L 1 R h Y m x l M z Y v Q 2 h h b m d l Z C U y M F R 5 c G U 8 L 0 l 0 Z W 1 Q Y X R o P j w v S X R l b U x v Y 2 F 0 a W 9 u P j x T d G F i b G V F b n R y a W V z I C 8 + P C 9 J d G V t P j x J d G V t P j x J d G V t T G 9 j Y X R p b 2 4 + P E l 0 Z W 1 U e X B l P k Z v c m 1 1 b G E 8 L 0 l 0 Z W 1 U e X B l P j x J d G V t U G F 0 a D 5 T Z W N 0 a W 9 u M S 9 U Y W J s Z T M 2 X z 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h O T g 5 N T M z O S 0 3 Z j Q 5 L T R i M D k t Y m Q y N C 0 x Z m Z j N G M 3 Y m Y 2 Y W E 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C I g L z 4 8 R W 5 0 c n k g V H l w Z T 0 i R m l s b E V y c m 9 y Q 2 9 k Z S I g V m F s d W U 9 I n N V b m t u b 3 d u I i A v P j x F b n R y e S B U e X B l P S J G a W x s R X J y b 3 J D b 3 V u d C I g V m F s d W U 9 I m w w I i A v P j x F b n R y e S B U e X B l P S J G a W x s T G F z d F V w Z G F 0 Z W Q i I F Z h b H V l P S J k M j A y N S 0 w N y 0 w O V Q w O T o 1 O D o w M C 4 1 M D E 2 O D Q 0 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z N l 8 x L 0 F 1 d G 9 S Z W 1 v d m V k Q 2 9 s d W 1 u c z E u e 0 N v b H V t b j E s M H 0 m c X V v d D s s J n F 1 b 3 Q 7 U 2 V j d G l v b j E v V G F i b G U z N l 8 x L 0 F 1 d G 9 S Z W 1 v d m V k Q 2 9 s d W 1 u c z E u e 0 N v b H V t b j I s M X 0 m c X V v d D t d L C Z x d W 9 0 O 0 N v b H V t b k N v d W 5 0 J n F 1 b 3 Q 7 O j I s J n F 1 b 3 Q 7 S 2 V 5 Q 2 9 s d W 1 u T m F t Z X M m c X V v d D s 6 W 1 0 s J n F 1 b 3 Q 7 Q 2 9 s d W 1 u S W R l b n R p d G l l c y Z x d W 9 0 O z p b J n F 1 b 3 Q 7 U 2 V j d G l v b j E v V G F i b G U z N l 8 x L 0 F 1 d G 9 S Z W 1 v d m V k Q 2 9 s d W 1 u c z E u e 0 N v b H V t b j E s M H 0 m c X V v d D s s J n F 1 b 3 Q 7 U 2 V j d G l v b j E v V G F i b G U z N l 8 x L 0 F 1 d G 9 S Z W 1 v d m V k Q 2 9 s d W 1 u c z E u e 0 N v b H V t b j I s M X 0 m c X V v d D t d L C Z x d W 9 0 O 1 J l b G F 0 a W 9 u c 2 h p c E l u Z m 8 m c X V v d D s 6 W 1 1 9 I i A v P j w v U 3 R h Y m x l R W 5 0 c m l l c z 4 8 L 0 l 0 Z W 0 + P E l 0 Z W 0 + P E l 0 Z W 1 M b 2 N h d G l v b j 4 8 S X R l b V R 5 c G U + R m 9 y b X V s Y T w v S X R l b V R 5 c G U + P E l 0 Z W 1 Q Y X R o P l N l Y 3 R p b 2 4 x L 1 R h Y m x l M z Z f M S 9 T b 3 V y Y 2 U 8 L 0 l 0 Z W 1 Q Y X R o P j w v S X R l b U x v Y 2 F 0 a W 9 u P j x T d G F i b G V F b n R y a W V z I C 8 + P C 9 J d G V t P j x J d G V t P j x J d G V t T G 9 j Y X R p b 2 4 + P E l 0 Z W 1 U e X B l P k Z v c m 1 1 b G E 8 L 0 l 0 Z W 1 U e X B l P j x J d G V t U G F 0 a D 5 T Z W N 0 a W 9 u M S 9 U Y W J s Z T M 2 X z E v Q 2 h h b m d l Z C U y M F R 5 c G U 8 L 0 l 0 Z W 1 Q Y X R o P j w v S X R l b U x v Y 2 F 0 a W 9 u P j x T d G F i b G V F b n R y a W V z I C 8 + P C 9 J d G V t P j x J d G V t P j x J d G V t T G 9 j Y X R p b 2 4 + P E l 0 Z W 1 U e X B l P k Z v c m 1 1 b G E 8 L 0 l 0 Z W 1 U e X B l P j x J d G V t U G F 0 a D 5 T Z W N 0 a W 9 u M S 9 H b G 9 i Y W x O b 3 Z h V G V j a C U y M C g 0 K T w v S X R l b V B h d G g + P C 9 J d G V t T G 9 j Y X R p b 2 4 + P F N 0 Y W J s Z U V u d H J p Z X M + P E V u d H J 5 I F R 5 c G U 9 I k l z U H J p d m F 0 Z S I g V m F s d W U 9 I m w w I i A v P j x F b n R y e S B U e X B l P S J R d W V y e U l E I i B W Y W x 1 Z T 0 i c z Q 2 Z G Z h O T U 2 L T I 4 M W U t N D U x O S 1 i N G F h L W Q 5 Y T V j Y m J m Y j M 5 N 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l J l b G F 0 a W 9 u c 2 h p c E l u Z m 9 D b 2 5 0 Y W l u Z X I i I F Z h b H V l P S J z e y Z x d W 9 0 O 2 N v b H V t b k N v d W 5 0 J n F 1 b 3 Q 7 O j E 2 L C Z x d W 9 0 O 2 t l e U N v b H V t b k 5 h b W V z J n F 1 b 3 Q 7 O l t d L C Z x d W 9 0 O 3 F 1 Z X J 5 U m V s Y X R p b 2 5 z a G l w c y Z x d W 9 0 O z p b X S w m c X V v d D t j b 2 x 1 b W 5 J Z G V u d G l 0 a W V z J n F 1 b 3 Q 7 O l s m c X V v d D t T Z W N 0 a W 9 u M S 9 H b G 9 i Y W x O b 3 Z h V G V j a C A o N C k v Q X V 0 b 1 J l b W 9 2 Z W R D b 2 x 1 b W 5 z M S 5 7 R W 1 w I E l E L D B 9 J n F 1 b 3 Q 7 L C Z x d W 9 0 O 1 N l Y 3 R p b 2 4 x L 0 d s b 2 J h b E 5 v d m F U Z W N o I C g 0 K S 9 B d X R v U m V t b 3 Z l Z E N v b H V t b n M x L n t O Y W 1 l L D F 9 J n F 1 b 3 Q 7 L C Z x d W 9 0 O 1 N l Y 3 R p b 2 4 x L 0 d s b 2 J h b E 5 v d m F U Z W N o I C g 0 K S 9 B d X R v U m V t b 3 Z l Z E N v b H V t b n M x L n t D b 3 V u d H J 5 L D J 9 J n F 1 b 3 Q 7 L C Z x d W 9 0 O 1 N l Y 3 R p b 2 4 x L 0 d s b 2 J h b E 5 v d m F U Z W N o I C g 0 K S 9 B d X R v U m V t b 3 Z l Z E N v b H V t b n M x L n t E Z X B h c n R t Z W 5 0 L D N 9 J n F 1 b 3 Q 7 L C Z x d W 9 0 O 1 N l Y 3 R p b 2 4 x L 0 d s b 2 J h b E 5 v d m F U Z W N o I C g 0 K S 9 B d X R v U m V t b 3 Z l Z E N v b H V t b n M x L n t Q c m 9 k d W N 0 L D R 9 J n F 1 b 3 Q 7 L C Z x d W 9 0 O 1 N l Y 3 R p b 2 4 x L 0 d s b 2 J h b E 5 v d m F U Z W N o I C g 0 K S 9 B d X R v U m V t b 3 Z l Z E N v b H V t b n M x L n t Q c m 9 q Z W N 0 I E N v Z G U s N X 0 m c X V v d D s s J n F 1 b 3 Q 7 U 2 V j d G l v b j E v R 2 x v Y m F s T m 9 2 Y V R l Y 2 g g K D Q p L 0 F 1 d G 9 S Z W 1 v d m V k Q 2 9 s d W 1 u c z E u e 0 1 h b m F n Z X I s N n 0 m c X V v d D s s J n F 1 b 3 Q 7 U 2 V j d G l v b j E v R 2 x v Y m F s T m 9 2 Y V R l Y 2 g g K D Q p L 0 F 1 d G 9 S Z W 1 v d m V k Q 2 9 s d W 1 u c z E u e 0 R h d G U g b 2 Y g S m 9 p b m l u Z y w 3 f S Z x d W 9 0 O y w m c X V v d D t T Z W N 0 a W 9 u M S 9 H b G 9 i Y W x O b 3 Z h V G V j a C A o N C k v Q X V 0 b 1 J l b W 9 2 Z W R D b 2 x 1 b W 5 z M S 5 7 T G F z d C B S Z X Z p Z X c g R G F 0 Z S w 4 f S Z x d W 9 0 O y w m c X V v d D t T Z W N 0 a W 9 u M S 9 H b G 9 i Y W x O b 3 Z h V G V j a C A o N C k v Q X V 0 b 1 J l b W 9 2 Z W R D b 2 x 1 b W 5 z M S 5 7 T W 9 u d G h s e S B T Y W x h c n k s O X 0 m c X V v d D s s J n F 1 b 3 Q 7 U 2 V j d G l v b j E v R 2 x v Y m F s T m 9 2 Y V R l Y 2 g g K D Q p L 0 F 1 d G 9 S Z W 1 v d m V k Q 2 9 s d W 1 u c z E u e 0 J v b n V z I C U s M T B 9 J n F 1 b 3 Q 7 L C Z x d W 9 0 O 1 N l Y 3 R p b 2 4 x L 0 d s b 2 J h b E 5 v d m F U Z W N o I C g 0 K S 9 B d X R v U m V t b 3 Z l Z E N v b H V t b n M x L n t I b 3 V y c y B X b 3 J r Z W Q s M T F 9 J n F 1 b 3 Q 7 L C Z x d W 9 0 O 1 N l Y 3 R p b 2 4 x L 0 d s b 2 J h b E 5 v d m F U Z W N o I C g 0 K S 9 B d X R v U m V t b 3 Z l Z E N v b H V t b n M x L n t N b 2 5 0 a G x 5 I F N h b G V z L D E y f S Z x d W 9 0 O y w m c X V v d D t T Z W N 0 a W 9 u M S 9 H b G 9 i Y W x O b 3 Z h V G V j a C A o N C k v Q X V 0 b 1 J l b W 9 2 Z W R D b 2 x 1 b W 5 z M S 5 7 R G V m Z W N 0 I F J h d G U g K C U p L D E z f S Z x d W 9 0 O y w m c X V v d D t T Z W N 0 a W 9 u M S 9 H b G 9 i Y W x O b 3 Z h V G V j a C A o N C k v Q X V 0 b 1 J l b W 9 2 Z W R D b 2 x 1 b W 5 z M S 5 7 U G V y Z m 9 y b W F u Y 2 U s M T R 9 J n F 1 b 3 Q 7 L C Z x d W 9 0 O 1 N l Y 3 R p b 2 4 x L 0 d s b 2 J h b E 5 v d m F U Z W N o I C g 0 K S 9 B d X R v U m V t b 3 Z l Z E N v b H V t b n M x L n t F b X B s b 3 l t Z W 5 0 I F N 0 Y X R 1 c y w x N X 0 m c X V v d D t d L C Z x d W 9 0 O 0 N v b H V t b k N v d W 5 0 J n F 1 b 3 Q 7 O j E 2 L C Z x d W 9 0 O 0 t l e U N v b H V t b k 5 h b W V z J n F 1 b 3 Q 7 O l t d L C Z x d W 9 0 O 0 N v b H V t b k l k Z W 5 0 a X R p Z X M m c X V v d D s 6 W y Z x d W 9 0 O 1 N l Y 3 R p b 2 4 x L 0 d s b 2 J h b E 5 v d m F U Z W N o I C g 0 K S 9 B d X R v U m V t b 3 Z l Z E N v b H V t b n M x L n t F b X A g S U Q s M H 0 m c X V v d D s s J n F 1 b 3 Q 7 U 2 V j d G l v b j E v R 2 x v Y m F s T m 9 2 Y V R l Y 2 g g K D Q p L 0 F 1 d G 9 S Z W 1 v d m V k Q 2 9 s d W 1 u c z E u e 0 5 h b W U s M X 0 m c X V v d D s s J n F 1 b 3 Q 7 U 2 V j d G l v b j E v R 2 x v Y m F s T m 9 2 Y V R l Y 2 g g K D Q p L 0 F 1 d G 9 S Z W 1 v d m V k Q 2 9 s d W 1 u c z E u e 0 N v d W 5 0 c n k s M n 0 m c X V v d D s s J n F 1 b 3 Q 7 U 2 V j d G l v b j E v R 2 x v Y m F s T m 9 2 Y V R l Y 2 g g K D Q p L 0 F 1 d G 9 S Z W 1 v d m V k Q 2 9 s d W 1 u c z E u e 0 R l c G F y d G 1 l b n Q s M 3 0 m c X V v d D s s J n F 1 b 3 Q 7 U 2 V j d G l v b j E v R 2 x v Y m F s T m 9 2 Y V R l Y 2 g g K D Q p L 0 F 1 d G 9 S Z W 1 v d m V k Q 2 9 s d W 1 u c z E u e 1 B y b 2 R 1 Y 3 Q s N H 0 m c X V v d D s s J n F 1 b 3 Q 7 U 2 V j d G l v b j E v R 2 x v Y m F s T m 9 2 Y V R l Y 2 g g K D Q p L 0 F 1 d G 9 S Z W 1 v d m V k Q 2 9 s d W 1 u c z E u e 1 B y b 2 p l Y 3 Q g Q 2 9 k Z S w 1 f S Z x d W 9 0 O y w m c X V v d D t T Z W N 0 a W 9 u M S 9 H b G 9 i Y W x O b 3 Z h V G V j a C A o N C k v Q X V 0 b 1 J l b W 9 2 Z W R D b 2 x 1 b W 5 z M S 5 7 T W F u Y W d l c i w 2 f S Z x d W 9 0 O y w m c X V v d D t T Z W N 0 a W 9 u M S 9 H b G 9 i Y W x O b 3 Z h V G V j a C A o N C k v Q X V 0 b 1 J l b W 9 2 Z W R D b 2 x 1 b W 5 z M S 5 7 R G F 0 Z S B v Z i B K b 2 l u a W 5 n L D d 9 J n F 1 b 3 Q 7 L C Z x d W 9 0 O 1 N l Y 3 R p b 2 4 x L 0 d s b 2 J h b E 5 v d m F U Z W N o I C g 0 K S 9 B d X R v U m V t b 3 Z l Z E N v b H V t b n M x L n t M Y X N 0 I F J l d m l l d y B E Y X R l L D h 9 J n F 1 b 3 Q 7 L C Z x d W 9 0 O 1 N l Y 3 R p b 2 4 x L 0 d s b 2 J h b E 5 v d m F U Z W N o I C g 0 K S 9 B d X R v U m V t b 3 Z l Z E N v b H V t b n M x L n t N b 2 5 0 a G x 5 I F N h b G F y e S w 5 f S Z x d W 9 0 O y w m c X V v d D t T Z W N 0 a W 9 u M S 9 H b G 9 i Y W x O b 3 Z h V G V j a C A o N C k v Q X V 0 b 1 J l b W 9 2 Z W R D b 2 x 1 b W 5 z M S 5 7 Q m 9 u d X M g J S w x M H 0 m c X V v d D s s J n F 1 b 3 Q 7 U 2 V j d G l v b j E v R 2 x v Y m F s T m 9 2 Y V R l Y 2 g g K D Q p L 0 F 1 d G 9 S Z W 1 v d m V k Q 2 9 s d W 1 u c z E u e 0 h v d X J z I F d v c m t l Z C w x M X 0 m c X V v d D s s J n F 1 b 3 Q 7 U 2 V j d G l v b j E v R 2 x v Y m F s T m 9 2 Y V R l Y 2 g g K D Q p L 0 F 1 d G 9 S Z W 1 v d m V k Q 2 9 s d W 1 u c z E u e 0 1 v b n R o b H k g U 2 F s Z X M s M T J 9 J n F 1 b 3 Q 7 L C Z x d W 9 0 O 1 N l Y 3 R p b 2 4 x L 0 d s b 2 J h b E 5 v d m F U Z W N o I C g 0 K S 9 B d X R v U m V t b 3 Z l Z E N v b H V t b n M x L n t E Z W Z l Y 3 Q g U m F 0 Z S A o J S k s M T N 9 J n F 1 b 3 Q 7 L C Z x d W 9 0 O 1 N l Y 3 R p b 2 4 x L 0 d s b 2 J h b E 5 v d m F U Z W N o I C g 0 K S 9 B d X R v U m V t b 3 Z l Z E N v b H V t b n M x L n t Q Z X J m b 3 J t Y W 5 j Z S w x N H 0 m c X V v d D s s J n F 1 b 3 Q 7 U 2 V j d G l v b j E v R 2 x v Y m F s T m 9 2 Y V R l Y 2 g g K D Q p L 0 F 1 d G 9 S Z W 1 v d m V k Q 2 9 s d W 1 u c z E u e 0 V t c G x v e W 1 l b n Q g U 3 R h d H V z L D E 1 f S Z x d W 9 0 O 1 0 s J n F 1 b 3 Q 7 U m V s Y X R p b 2 5 z a G l w S W 5 m b y Z x d W 9 0 O z p b X X 0 i I C 8 + P E V u d H J 5 I F R 5 c G U 9 I k Z p b G x T d G F 0 d X M i I F Z h b H V l P S J z Q 2 9 t c G x l d G U i I C 8 + P E V u d H J 5 I F R 5 c G U 9 I k Z p b G x D b 2 x 1 b W 5 O Y W 1 l c y I g V m F s d W U 9 I n N b J n F 1 b 3 Q 7 R W 1 w I E l E J n F 1 b 3 Q 7 L C Z x d W 9 0 O 0 5 h b W U m c X V v d D s s J n F 1 b 3 Q 7 Q 2 9 1 b n R y e S Z x d W 9 0 O y w m c X V v d D t E Z X B h c n R t Z W 5 0 J n F 1 b 3 Q 7 L C Z x d W 9 0 O 1 B y b 2 R 1 Y 3 Q m c X V v d D s s J n F 1 b 3 Q 7 U H J v a m V j d C B D b 2 R l J n F 1 b 3 Q 7 L C Z x d W 9 0 O 0 1 h b m F n Z X I m c X V v d D s s J n F 1 b 3 Q 7 R G F 0 Z S B v Z i B K b 2 l u a W 5 n J n F 1 b 3 Q 7 L C Z x d W 9 0 O 0 x h c 3 Q g U m V 2 a W V 3 I E R h d G U m c X V v d D s s J n F 1 b 3 Q 7 T W 9 u d G h s e S B T Y W x h c n k m c X V v d D s s J n F 1 b 3 Q 7 Q m 9 u d X M g J S Z x d W 9 0 O y w m c X V v d D t I b 3 V y c y B X b 3 J r Z W Q m c X V v d D s s J n F 1 b 3 Q 7 T W 9 u d G h s e S B T Y W x l c y Z x d W 9 0 O y w m c X V v d D t E Z W Z l Y 3 Q g U m F 0 Z S A o J S k m c X V v d D s s J n F 1 b 3 Q 7 U G V y Z m 9 y b W F u Y 2 U m c X V v d D s s J n F 1 b 3 Q 7 R W 1 w b G 9 5 b W V u d C B T d G F 0 d X M m c X V v d D t d I i A v P j x F b n R y e S B U e X B l P S J G a W x s Q 2 9 s d W 1 u V H l w Z X M i I F Z h b H V l P S J z Q U F B Q U F B Q U F B Q U F B Q U F B Q U F B Q U F B Q T 0 9 I i A v P j x F b n R y e S B U e X B l P S J G a W x s T G F z d F V w Z G F 0 Z W Q i I F Z h b H V l P S J k M j A y N S 0 w N y 0 w O V Q x M D o x M T o x M i 4 y M T c w N D c 4 W i I g L z 4 8 R W 5 0 c n k g V H l w Z T 0 i R m l s b E V y c m 9 y Q 2 9 1 b n Q i I F Z h b H V l P S J s M C I g L z 4 8 R W 5 0 c n k g V H l w Z T 0 i R m l s b E V y c m 9 y Q 2 9 k Z S I g V m F s d W U 9 I n N V b m t u b 3 d u I i A v P j x F b n R y e S B U e X B l P S J G a W x s Q 2 9 1 b n Q i I F Z h b H V l P S J s N T A i I C 8 + P E V u d H J 5 I F R 5 c G U 9 I k F k Z G V k V G 9 E Y X R h T W 9 k Z W w i I F Z h b H V l P S J s M C I g L z 4 8 L 1 N 0 Y W J s Z U V u d H J p Z X M + P C 9 J d G V t P j x J d G V t P j x J d G V t T G 9 j Y X R p b 2 4 + P E l 0 Z W 1 U e X B l P k Z v c m 1 1 b G E 8 L 0 l 0 Z W 1 U e X B l P j x J d G V t U G F 0 a D 5 T Z W N 0 a W 9 u M S 9 H b G 9 i Y W x O b 3 Z h V G V j a C U y M C g 0 K S 9 T b 3 V y Y 2 U 8 L 0 l 0 Z W 1 Q Y X R o P j w v S X R l b U x v Y 2 F 0 a W 9 u P j x T d G F i b G V F b n R y a W V z I C 8 + P C 9 J d G V t P j x J d G V t P j x J d G V t T G 9 j Y X R p b 2 4 + P E l 0 Z W 1 U e X B l P k Z v c m 1 1 b G E 8 L 0 l 0 Z W 1 U e X B l P j x J d G V t U G F 0 a D 5 T Z W N 0 a W 9 u M S 9 U Y W J s Z T M 2 X z 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2 Y 2 M 2 Y z g x Y S 0 w M m N j L T Q x O D g t O D J k Z C 0 z Z T E 5 M j E y M T h k M W E 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C I g L z 4 8 R W 5 0 c n k g V H l w Z T 0 i R m l s b E V y c m 9 y Q 2 9 k Z S I g V m F s d W U 9 I n N V b m t u b 3 d u I i A v P j x F b n R y e S B U e X B l P S J G a W x s R X J y b 3 J D b 3 V u d C I g V m F s d W U 9 I m w w I i A v P j x F b n R y e S B U e X B l P S J G a W x s T G F z d F V w Z G F 0 Z W Q i I F Z h b H V l P S J k M j A y N S 0 w N y 0 w O V Q x M D o x M T o 0 N i 4 y M z E 4 N z I 1 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z N l 8 y L 0 F 1 d G 9 S Z W 1 v d m V k Q 2 9 s d W 1 u c z E u e 0 N v b H V t b j E s M H 0 m c X V v d D s s J n F 1 b 3 Q 7 U 2 V j d G l v b j E v V G F i b G U z N l 8 y L 0 F 1 d G 9 S Z W 1 v d m V k Q 2 9 s d W 1 u c z E u e 0 N v b H V t b j I s M X 0 m c X V v d D t d L C Z x d W 9 0 O 0 N v b H V t b k N v d W 5 0 J n F 1 b 3 Q 7 O j I s J n F 1 b 3 Q 7 S 2 V 5 Q 2 9 s d W 1 u T m F t Z X M m c X V v d D s 6 W 1 0 s J n F 1 b 3 Q 7 Q 2 9 s d W 1 u S W R l b n R p d G l l c y Z x d W 9 0 O z p b J n F 1 b 3 Q 7 U 2 V j d G l v b j E v V G F i b G U z N l 8 y L 0 F 1 d G 9 S Z W 1 v d m V k Q 2 9 s d W 1 u c z E u e 0 N v b H V t b j E s M H 0 m c X V v d D s s J n F 1 b 3 Q 7 U 2 V j d G l v b j E v V G F i b G U z N l 8 y L 0 F 1 d G 9 S Z W 1 v d m V k Q 2 9 s d W 1 u c z E u e 0 N v b H V t b j I s M X 0 m c X V v d D t d L C Z x d W 9 0 O 1 J l b G F 0 a W 9 u c 2 h p c E l u Z m 8 m c X V v d D s 6 W 1 1 9 I i A v P j w v U 3 R h Y m x l R W 5 0 c m l l c z 4 8 L 0 l 0 Z W 0 + P E l 0 Z W 0 + P E l 0 Z W 1 M b 2 N h d G l v b j 4 8 S X R l b V R 5 c G U + R m 9 y b X V s Y T w v S X R l b V R 5 c G U + P E l 0 Z W 1 Q Y X R o P l N l Y 3 R p b 2 4 x L 1 R h Y m x l M z Z f M i 9 T b 3 V y Y 2 U 8 L 0 l 0 Z W 1 Q Y X R o P j w v S X R l b U x v Y 2 F 0 a W 9 u P j x T d G F i b G V F b n R y a W V z I C 8 + P C 9 J d G V t P j x J d G V t P j x J d G V t T G 9 j Y X R p b 2 4 + P E l 0 Z W 1 U e X B l P k Z v c m 1 1 b G E 8 L 0 l 0 Z W 1 U e X B l P j x J d G V t U G F 0 a D 5 T Z W N 0 a W 9 u M S 9 U Y W J s Z T M 2 X z I v Q 2 h h b m d l Z C U y M F R 5 c G U 8 L 0 l 0 Z W 1 Q Y X R o P j w v S X R l b U x v Y 2 F 0 a W 9 u P j x T d G F i b G V F b n R y a W V z I C 8 + P C 9 J d G V t P j x J d G V t P j x J d G V t T G 9 j Y X R p b 2 4 + P E l 0 Z W 1 U e X B l P k Z v c m 1 1 b G E 8 L 0 l 0 Z W 1 U e X B l P j x J d G V t U G F 0 a D 5 T Z W N 0 a W 9 u M S 9 H b G 9 i Y W x O b 3 Z h V G V j a F 9 f N D w v S X R l b V B h d G g + P C 9 J d G V t T G 9 j Y X R p b 2 4 + P F N 0 Y W J s Z U V u d H J p Z X M + P E V u d H J 5 I F R 5 c G U 9 I k l z U H J p d m F 0 Z S I g V m F s d W U 9 I m w w I i A v P j x F b n R y e S B U e X B l P S J R d W V y e U l E I i B W Y W x 1 Z T 0 i c z c 2 O G I 4 Z j A 0 L T k 1 Y 2 Q t N D I w N C 0 4 Z j g 2 L T Y 5 N z I y O G M 4 M j h h O 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0 d s b 2 J h b E 5 v d m F U Z W N o X 1 8 0 X z E i I C 8 + P E V u d H J 5 I F R 5 c G U 9 I k Z p b G x l Z E N v b X B s Z X R l U m V z d W x 0 V G 9 X b 3 J r c 2 h l Z X Q i I F Z h b H V l P S J s M S I g L z 4 8 R W 5 0 c n k g V H l w Z T 0 i Q W R k Z W R U b 0 R h d G F N b 2 R l b C I g V m F s d W U 9 I m w w I i A v P j x F b n R y e S B U e X B l P S J G a W x s Q 2 9 1 b n Q i I F Z h b H V l P S J s M T M z I i A v P j x F b n R y e S B U e X B l P S J G a W x s R X J y b 3 J D b 2 R l I i B W Y W x 1 Z T 0 i c 1 V u a 2 5 v d 2 4 i I C 8 + P E V u d H J 5 I F R 5 c G U 9 I k Z p b G x F c n J v c k N v d W 5 0 I i B W Y W x 1 Z T 0 i b D A i I C 8 + P E V u d H J 5 I F R 5 c G U 9 I k Z p b G x M Y X N 0 V X B k Y X R l Z C I g V m F s d W U 9 I m Q y M D I 1 L T A 3 L T A 5 V D E w O j E 3 O j Q y L j I w M D Q x M T d a I i A v P j x F b n R y e S B U e X B l P S J G a W x s Q 2 9 s d W 1 u V H l w Z X M i I F Z h b H V l P S J z Q X d Z R 0 J n W U d C Z 1 l E Q m d N R E F 3 T U d C Z 1 k 9 I i A v P j x F b n R y e S B U e X B l P S J G a W x s Q 2 9 s d W 1 u T m F t Z X M i I F Z h b H V l P S J z W y Z x d W 9 0 O 0 V t c C B J R C Z x d W 9 0 O y w m c X V v d D t O Y W 1 l J n F 1 b 3 Q 7 L C Z x d W 9 0 O 0 N v d W 5 0 c n k m c X V v d D s s J n F 1 b 3 Q 7 R G V w Y X J 0 b W V u d C Z x d W 9 0 O y w m c X V v d D t Q c m 9 k d W N 0 J n F 1 b 3 Q 7 L C Z x d W 9 0 O 1 B y b 2 R 1 Y 3 Q x J n F 1 b 3 Q 7 L C Z x d W 9 0 O 1 B y b 2 p l Y 3 Q g Q 2 9 k Z S Z x d W 9 0 O y w m c X V v d D t N Y W 5 h Z 2 V y J n F 1 b 3 Q 7 L C Z x d W 9 0 O 0 R h d G U g b 2 Y g S m 9 p b m l u Z y Z x d W 9 0 O y w m c X V v d D t M Y X N 0 I F J l d m l l d y B E Y X R l J n F 1 b 3 Q 7 L C Z x d W 9 0 O 0 1 v b n R o b H k g U 2 F s Y X J 5 J n F 1 b 3 Q 7 L C Z x d W 9 0 O 0 J v b n V z I C U m c X V v d D s s J n F 1 b 3 Q 7 S G 9 1 c n M g V 2 9 y a 2 V k J n F 1 b 3 Q 7 L C Z x d W 9 0 O 0 1 v b n R o b H k g U 2 F s Z X M m c X V v d D s s J n F 1 b 3 Q 7 R G V m Z W N 0 I F J h d G U g K C U p J n F 1 b 3 Q 7 L C Z x d W 9 0 O 1 B l c m Z v c m 1 h b m N l J n F 1 b 3 Q 7 L C Z x d W 9 0 O 0 V t c G x v e W 1 l b n Q g U 3 R h d H V z 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d s b 2 J h b E 5 v d m F U Z W N o X 1 8 0 L 0 F 1 d G 9 S Z W 1 v d m V k Q 2 9 s d W 1 u c z E u e 0 V t c C B J R C w w f S Z x d W 9 0 O y w m c X V v d D t T Z W N 0 a W 9 u M S 9 H b G 9 i Y W x O b 3 Z h V G V j a F 9 f N C 9 B d X R v U m V t b 3 Z l Z E N v b H V t b n M x L n t O Y W 1 l L D F 9 J n F 1 b 3 Q 7 L C Z x d W 9 0 O 1 N l Y 3 R p b 2 4 x L 0 d s b 2 J h b E 5 v d m F U Z W N o X 1 8 0 L 0 F 1 d G 9 S Z W 1 v d m V k Q 2 9 s d W 1 u c z E u e 0 N v d W 5 0 c n k s M n 0 m c X V v d D s s J n F 1 b 3 Q 7 U 2 V j d G l v b j E v R 2 x v Y m F s T m 9 2 Y V R l Y 2 h f X z Q v Q X V 0 b 1 J l b W 9 2 Z W R D b 2 x 1 b W 5 z M S 5 7 R G V w Y X J 0 b W V u d C w z f S Z x d W 9 0 O y w m c X V v d D t T Z W N 0 a W 9 u M S 9 H b G 9 i Y W x O b 3 Z h V G V j a F 9 f N C 9 B d X R v U m V t b 3 Z l Z E N v b H V t b n M x L n t Q c m 9 k d W N 0 L D R 9 J n F 1 b 3 Q 7 L C Z x d W 9 0 O 1 N l Y 3 R p b 2 4 x L 0 d s b 2 J h b E 5 v d m F U Z W N o X 1 8 0 L 0 F 1 d G 9 S Z W 1 v d m V k Q 2 9 s d W 1 u c z E u e 1 B y b 2 R 1 Y 3 Q x L D V 9 J n F 1 b 3 Q 7 L C Z x d W 9 0 O 1 N l Y 3 R p b 2 4 x L 0 d s b 2 J h b E 5 v d m F U Z W N o X 1 8 0 L 0 F 1 d G 9 S Z W 1 v d m V k Q 2 9 s d W 1 u c z E u e 1 B y b 2 p l Y 3 Q g Q 2 9 k Z S w 2 f S Z x d W 9 0 O y w m c X V v d D t T Z W N 0 a W 9 u M S 9 H b G 9 i Y W x O b 3 Z h V G V j a F 9 f N C 9 B d X R v U m V t b 3 Z l Z E N v b H V t b n M x L n t N Y W 5 h Z 2 V y L D d 9 J n F 1 b 3 Q 7 L C Z x d W 9 0 O 1 N l Y 3 R p b 2 4 x L 0 d s b 2 J h b E 5 v d m F U Z W N o X 1 8 0 L 0 F 1 d G 9 S Z W 1 v d m V k Q 2 9 s d W 1 u c z E u e 0 R h d G U g b 2 Y g S m 9 p b m l u Z y w 4 f S Z x d W 9 0 O y w m c X V v d D t T Z W N 0 a W 9 u M S 9 H b G 9 i Y W x O b 3 Z h V G V j a F 9 f N C 9 B d X R v U m V t b 3 Z l Z E N v b H V t b n M x L n t M Y X N 0 I F J l d m l l d y B E Y X R l L D l 9 J n F 1 b 3 Q 7 L C Z x d W 9 0 O 1 N l Y 3 R p b 2 4 x L 0 d s b 2 J h b E 5 v d m F U Z W N o X 1 8 0 L 0 F 1 d G 9 S Z W 1 v d m V k Q 2 9 s d W 1 u c z E u e 0 1 v b n R o b H k g U 2 F s Y X J 5 L D E w f S Z x d W 9 0 O y w m c X V v d D t T Z W N 0 a W 9 u M S 9 H b G 9 i Y W x O b 3 Z h V G V j a F 9 f N C 9 B d X R v U m V t b 3 Z l Z E N v b H V t b n M x L n t C b 2 5 1 c y A l L D E x f S Z x d W 9 0 O y w m c X V v d D t T Z W N 0 a W 9 u M S 9 H b G 9 i Y W x O b 3 Z h V G V j a F 9 f N C 9 B d X R v U m V t b 3 Z l Z E N v b H V t b n M x L n t I b 3 V y c y B X b 3 J r Z W Q s M T J 9 J n F 1 b 3 Q 7 L C Z x d W 9 0 O 1 N l Y 3 R p b 2 4 x L 0 d s b 2 J h b E 5 v d m F U Z W N o X 1 8 0 L 0 F 1 d G 9 S Z W 1 v d m V k Q 2 9 s d W 1 u c z E u e 0 1 v b n R o b H k g U 2 F s Z X M s M T N 9 J n F 1 b 3 Q 7 L C Z x d W 9 0 O 1 N l Y 3 R p b 2 4 x L 0 d s b 2 J h b E 5 v d m F U Z W N o X 1 8 0 L 0 F 1 d G 9 S Z W 1 v d m V k Q 2 9 s d W 1 u c z E u e 0 R l Z m V j d C B S Y X R l I C g l K S w x N H 0 m c X V v d D s s J n F 1 b 3 Q 7 U 2 V j d G l v b j E v R 2 x v Y m F s T m 9 2 Y V R l Y 2 h f X z Q v Q X V 0 b 1 J l b W 9 2 Z W R D b 2 x 1 b W 5 z M S 5 7 U G V y Z m 9 y b W F u Y 2 U s M T V 9 J n F 1 b 3 Q 7 L C Z x d W 9 0 O 1 N l Y 3 R p b 2 4 x L 0 d s b 2 J h b E 5 v d m F U Z W N o X 1 8 0 L 0 F 1 d G 9 S Z W 1 v d m V k Q 2 9 s d W 1 u c z E u e 0 V t c G x v e W 1 l b n Q g U 3 R h d H V z L D E 2 f S Z x d W 9 0 O 1 0 s J n F 1 b 3 Q 7 Q 2 9 s d W 1 u Q 2 9 1 b n Q m c X V v d D s 6 M T c s J n F 1 b 3 Q 7 S 2 V 5 Q 2 9 s d W 1 u T m F t Z X M m c X V v d D s 6 W 1 0 s J n F 1 b 3 Q 7 Q 2 9 s d W 1 u S W R l b n R p d G l l c y Z x d W 9 0 O z p b J n F 1 b 3 Q 7 U 2 V j d G l v b j E v R 2 x v Y m F s T m 9 2 Y V R l Y 2 h f X z Q v Q X V 0 b 1 J l b W 9 2 Z W R D b 2 x 1 b W 5 z M S 5 7 R W 1 w I E l E L D B 9 J n F 1 b 3 Q 7 L C Z x d W 9 0 O 1 N l Y 3 R p b 2 4 x L 0 d s b 2 J h b E 5 v d m F U Z W N o X 1 8 0 L 0 F 1 d G 9 S Z W 1 v d m V k Q 2 9 s d W 1 u c z E u e 0 5 h b W U s M X 0 m c X V v d D s s J n F 1 b 3 Q 7 U 2 V j d G l v b j E v R 2 x v Y m F s T m 9 2 Y V R l Y 2 h f X z Q v Q X V 0 b 1 J l b W 9 2 Z W R D b 2 x 1 b W 5 z M S 5 7 Q 2 9 1 b n R y e S w y f S Z x d W 9 0 O y w m c X V v d D t T Z W N 0 a W 9 u M S 9 H b G 9 i Y W x O b 3 Z h V G V j a F 9 f N C 9 B d X R v U m V t b 3 Z l Z E N v b H V t b n M x L n t E Z X B h c n R t Z W 5 0 L D N 9 J n F 1 b 3 Q 7 L C Z x d W 9 0 O 1 N l Y 3 R p b 2 4 x L 0 d s b 2 J h b E 5 v d m F U Z W N o X 1 8 0 L 0 F 1 d G 9 S Z W 1 v d m V k Q 2 9 s d W 1 u c z E u e 1 B y b 2 R 1 Y 3 Q s N H 0 m c X V v d D s s J n F 1 b 3 Q 7 U 2 V j d G l v b j E v R 2 x v Y m F s T m 9 2 Y V R l Y 2 h f X z Q v Q X V 0 b 1 J l b W 9 2 Z W R D b 2 x 1 b W 5 z M S 5 7 U H J v Z H V j d D E s N X 0 m c X V v d D s s J n F 1 b 3 Q 7 U 2 V j d G l v b j E v R 2 x v Y m F s T m 9 2 Y V R l Y 2 h f X z Q v Q X V 0 b 1 J l b W 9 2 Z W R D b 2 x 1 b W 5 z M S 5 7 U H J v a m V j d C B D b 2 R l L D Z 9 J n F 1 b 3 Q 7 L C Z x d W 9 0 O 1 N l Y 3 R p b 2 4 x L 0 d s b 2 J h b E 5 v d m F U Z W N o X 1 8 0 L 0 F 1 d G 9 S Z W 1 v d m V k Q 2 9 s d W 1 u c z E u e 0 1 h b m F n Z X I s N 3 0 m c X V v d D s s J n F 1 b 3 Q 7 U 2 V j d G l v b j E v R 2 x v Y m F s T m 9 2 Y V R l Y 2 h f X z Q v Q X V 0 b 1 J l b W 9 2 Z W R D b 2 x 1 b W 5 z M S 5 7 R G F 0 Z S B v Z i B K b 2 l u a W 5 n L D h 9 J n F 1 b 3 Q 7 L C Z x d W 9 0 O 1 N l Y 3 R p b 2 4 x L 0 d s b 2 J h b E 5 v d m F U Z W N o X 1 8 0 L 0 F 1 d G 9 S Z W 1 v d m V k Q 2 9 s d W 1 u c z E u e 0 x h c 3 Q g U m V 2 a W V 3 I E R h d G U s O X 0 m c X V v d D s s J n F 1 b 3 Q 7 U 2 V j d G l v b j E v R 2 x v Y m F s T m 9 2 Y V R l Y 2 h f X z Q v Q X V 0 b 1 J l b W 9 2 Z W R D b 2 x 1 b W 5 z M S 5 7 T W 9 u d G h s e S B T Y W x h c n k s M T B 9 J n F 1 b 3 Q 7 L C Z x d W 9 0 O 1 N l Y 3 R p b 2 4 x L 0 d s b 2 J h b E 5 v d m F U Z W N o X 1 8 0 L 0 F 1 d G 9 S Z W 1 v d m V k Q 2 9 s d W 1 u c z E u e 0 J v b n V z I C U s M T F 9 J n F 1 b 3 Q 7 L C Z x d W 9 0 O 1 N l Y 3 R p b 2 4 x L 0 d s b 2 J h b E 5 v d m F U Z W N o X 1 8 0 L 0 F 1 d G 9 S Z W 1 v d m V k Q 2 9 s d W 1 u c z E u e 0 h v d X J z I F d v c m t l Z C w x M n 0 m c X V v d D s s J n F 1 b 3 Q 7 U 2 V j d G l v b j E v R 2 x v Y m F s T m 9 2 Y V R l Y 2 h f X z Q v Q X V 0 b 1 J l b W 9 2 Z W R D b 2 x 1 b W 5 z M S 5 7 T W 9 u d G h s e S B T Y W x l c y w x M 3 0 m c X V v d D s s J n F 1 b 3 Q 7 U 2 V j d G l v b j E v R 2 x v Y m F s T m 9 2 Y V R l Y 2 h f X z Q v Q X V 0 b 1 J l b W 9 2 Z W R D b 2 x 1 b W 5 z M S 5 7 R G V m Z W N 0 I F J h d G U g K C U p L D E 0 f S Z x d W 9 0 O y w m c X V v d D t T Z W N 0 a W 9 u M S 9 H b G 9 i Y W x O b 3 Z h V G V j a F 9 f N C 9 B d X R v U m V t b 3 Z l Z E N v b H V t b n M x L n t Q Z X J m b 3 J t Y W 5 j Z S w x N X 0 m c X V v d D s s J n F 1 b 3 Q 7 U 2 V j d G l v b j E v R 2 x v Y m F s T m 9 2 Y V R l Y 2 h f X z Q v Q X V 0 b 1 J l b W 9 2 Z W R D b 2 x 1 b W 5 z M S 5 7 R W 1 w b G 9 5 b W V u d C B T d G F 0 d X M s M T Z 9 J n F 1 b 3 Q 7 X S w m c X V v d D t S Z W x h d G l v b n N o a X B J b m Z v J n F 1 b 3 Q 7 O l t d f S I g L z 4 8 L 1 N 0 Y W J s Z U V u d H J p Z X M + P C 9 J d G V t P j x J d G V t P j x J d G V t T G 9 j Y X R p b 2 4 + P E l 0 Z W 1 U e X B l P k Z v c m 1 1 b G E 8 L 0 l 0 Z W 1 U e X B l P j x J d G V t U G F 0 a D 5 T Z W N 0 a W 9 u M S 9 H b G 9 i Y W x O b 3 Z h V G V j a F 9 f N C 9 T b 3 V y Y 2 U 8 L 0 l 0 Z W 1 Q Y X R o P j w v S X R l b U x v Y 2 F 0 a W 9 u P j x T d G F i b G V F b n R y a W V z I C 8 + P C 9 J d G V t P j x J d G V t P j x J d G V t T G 9 j Y X R p b 2 4 + P E l 0 Z W 1 U e X B l P k Z v c m 1 1 b G E 8 L 0 l 0 Z W 1 U e X B l P j x J d G V t U G F 0 a D 5 T Z W N 0 a W 9 u M S 9 H b G 9 i Y W x O b 3 Z h V G V j a F 9 f N C 9 D a G F u Z 2 V k J T I w V H l w Z T w v S X R l b V B h d G g + P C 9 J d G V t T G 9 j Y X R p b 2 4 + P F N 0 Y W J s Z U V u d H J p Z X M g L z 4 8 L 0 l 0 Z W 0 + P E l 0 Z W 0 + P E l 0 Z W 1 M b 2 N h d G l v b j 4 8 S X R l b V R 5 c G U + R m 9 y b X V s Y T w v S X R l b V R 5 c G U + P E l 0 Z W 1 Q Y X R o P l N l Y 3 R p b 2 4 x L 0 d s b 2 J h b E 5 v d m F U Z W N o X 1 8 0 L 0 1 l c m d l Z C U y M F F 1 Z X J p Z X M 8 L 0 l 0 Z W 1 Q Y X R o P j w v S X R l b U x v Y 2 F 0 a W 9 u P j x T d G F i b G V F b n R y a W V z I C 8 + P C 9 J d G V t P j x J d G V t P j x J d G V t T G 9 j Y X R p b 2 4 + P E l 0 Z W 1 U e X B l P k Z v c m 1 1 b G E 8 L 0 l 0 Z W 1 U e X B l P j x J d G V t U G F 0 a D 5 T Z W N 0 a W 9 u M S 9 H b G 9 i Y W x O b 3 Z h V G V j a F 9 f N C 9 F e H B h b m R l Z C U y M F R h Y m x l M z Z f M j w v S X R l b V B h d G g + P C 9 J d G V t T G 9 j Y X R p b 2 4 + P F N 0 Y W J s Z U V u d H J p Z X M g L z 4 8 L 0 l 0 Z W 0 + P E l 0 Z W 0 + P E l 0 Z W 1 M b 2 N h d G l v b j 4 8 S X R l b V R 5 c G U + R m 9 y b X V s Y T w v S X R l b V R 5 c G U + P E l 0 Z W 1 Q Y X R o P l N l Y 3 R p b 2 4 x L 0 d s b 2 J h b E 5 v d m F U Z W N o X 1 8 0 L 1 J l b 3 J k Z X J l Z C U y M E N v b H V t b n M 8 L 0 l 0 Z W 1 Q Y X R o P j w v S X R l b U x v Y 2 F 0 a W 9 u P j x T d G F i b G V F b n R y a W V z I C 8 + P C 9 J d G V t P j x J d G V t P j x J d G V t T G 9 j Y X R p b 2 4 + P E l 0 Z W 1 U e X B l P k Z v c m 1 1 b G E 8 L 0 l 0 Z W 1 U e X B l P j x J d G V t U G F 0 a D 5 T Z W N 0 a W 9 u M S 9 H b G 9 i Y W x O b 3 Z h V G V j a F 9 f N C 9 S Z X B s Y W N l Z C U y M F Z h b H V l P C 9 J d G V t U G F 0 a D 4 8 L 0 l 0 Z W 1 M b 2 N h d G l v b j 4 8 U 3 R h Y m x l R W 5 0 c m l l c y A v P j w v S X R l b T 4 8 S X R l b T 4 8 S X R l b U x v Y 2 F 0 a W 9 u P j x J d G V t V H l w Z T 5 G b 3 J t d W x h P C 9 J d G V t V H l w Z T 4 8 S X R l b V B h d G g + U 2 V j d G l v b j E v R 2 x v Y m F s T m 9 2 Y V R l Y 2 h f X z Q v R m l s d G V y Z W Q l M j B S b 3 d z P C 9 J d G V t U G F 0 a D 4 8 L 0 l 0 Z W 1 M b 2 N h d G l v b j 4 8 U 3 R h Y m x l R W 5 0 c m l l c y A v P j w v S X R l b T 4 8 S X R l b T 4 8 S X R l b U x v Y 2 F 0 a W 9 u P j x J d G V t V H l w Z T 5 G b 3 J t d W x h P C 9 J d G V t V H l w Z T 4 8 S X R l b V B h d G g + U 2 V j d G l v b j E v R 2 x v Y m F s T m 9 2 Y V R l Y 2 h f X z Q v U m V u Y W 1 l Z C U y M E N v b H V t b n M 8 L 0 l 0 Z W 1 Q Y X R o P j w v S X R l b U x v Y 2 F 0 a W 9 u P j x T d G F i b G V F b n R y a W V z I C 8 + P C 9 J d G V t P j x J d G V t P j x J d G V t T G 9 j Y X R p b 2 4 + P E l 0 Z W 1 U e X B l P k Z v c m 1 1 b G E 8 L 0 l 0 Z W 1 U e X B l P j x J d G V t U G F 0 a D 5 T Z W N 0 a W 9 u M S 9 H b G 9 i Y W x O b 3 Z h V G V j a F 9 f N C U y M C g y K T w v S X R l b V B h d G g + P C 9 J d G V t T G 9 j Y X R p b 2 4 + P F N 0 Y W J s Z U V u d H J p Z X M + P E V u d H J 5 I F R 5 c G U 9 I k l z U H J p d m F 0 Z S I g V m F s d W U 9 I m w w I i A v P j x F b n R y e S B U e X B l P S J R d W V y e U l E I i B W Y W x 1 Z T 0 i c z N l Y m Y 3 M z I x L W Y x M D I t N D M 4 O C 0 5 O D M 0 L T k z O D B m M G N h Y j c 0 M 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d m l n Y X R p b 2 5 T d G V w T m F t Z S I g V m F s d W U 9 I n N O Y X Z p Z 2 F 0 a W 9 u I i A v P j x F b n R y e S B U e X B l P S J G a W x s Z W R D b 2 1 w b G V 0 Z V J l c 3 V s d F R v V 2 9 y a 3 N o Z W V 0 I i B W Y W x 1 Z T 0 i b D E i I C 8 + P E V u d H J 5 I F R 5 c G U 9 I k Z p b G x F c n J v c k N v Z G U i I F Z h b H V l P S J z V W 5 r b m 9 3 b i I g L z 4 8 R W 5 0 c n k g V H l w Z T 0 i R m l s b E V y c m 9 y Q 2 9 1 b n Q i I F Z h b H V l P S J s M C I g L z 4 8 R W 5 0 c n k g V H l w Z T 0 i R m l s b E x h c 3 R V c G R h d G V k I i B W Y W x 1 Z T 0 i Z D I w M j U t M D c t M D l U M T A 6 M T c 6 N D I u M j A w N D E x N 1 o i I C 8 + P E V u d H J 5 I F R 5 c G U 9 I k Z p b G x D b 2 x 1 b W 5 U e X B l c y I g V m F s d W U 9 I n N B d 1 l H Q m d Z R 0 J n W U R C Z 0 1 E Q X d N R 0 J n W T 0 i I C 8 + P E V u d H J 5 I F R 5 c G U 9 I k Z p b G x D b 2 x 1 b W 5 O Y W 1 l c y I g V m F s d W U 9 I n N b J n F 1 b 3 Q 7 R W 1 w I E l E J n F 1 b 3 Q 7 L C Z x d W 9 0 O 0 5 h b W U m c X V v d D s s J n F 1 b 3 Q 7 Q 2 9 1 b n R y e S Z x d W 9 0 O y w m c X V v d D t E Z X B h c n R t Z W 5 0 J n F 1 b 3 Q 7 L C Z x d W 9 0 O 1 B y b 2 R 1 Y 3 Q m c X V v d D s s J n F 1 b 3 Q 7 U H J v Z H V j d D E m c X V v d D s s J n F 1 b 3 Q 7 U H J v a m V j d C B D b 2 R l J n F 1 b 3 Q 7 L C Z x d W 9 0 O 0 1 h b m F n Z X I m c X V v d D s s J n F 1 b 3 Q 7 R G F 0 Z S B v Z i B K b 2 l u a W 5 n J n F 1 b 3 Q 7 L C Z x d W 9 0 O 0 x h c 3 Q g U m V 2 a W V 3 I E R h d G U m c X V v d D s s J n F 1 b 3 Q 7 T W 9 u d G h s e S B T Y W x h c n k m c X V v d D s s J n F 1 b 3 Q 7 Q m 9 u d X M g J S Z x d W 9 0 O y w m c X V v d D t I b 3 V y c y B X b 3 J r Z W Q m c X V v d D s s J n F 1 b 3 Q 7 T W 9 u d G h s e S B T Y W x l c y Z x d W 9 0 O y w m c X V v d D t E Z W Z l Y 3 Q g U m F 0 Z S A o J S k m c X V v d D s s J n F 1 b 3 Q 7 U G V y Z m 9 y b W F u Y 2 U m c X V v d D s s J n F 1 b 3 Q 7 R W 1 w b G 9 5 b W V u d C B T d G F 0 d X M m c X V v d D t d I i A v P j x F b n R y e S B U e X B l P S J G a W x s U 3 R h d H V z I i B W Y W x 1 Z T 0 i c 0 N v b X B s Z X R l I i A v P j x F b n R y e S B U e X B l P S J G a W x s Q 2 9 1 b n Q i I F Z h b H V l P S J s M T M z I i A v P j x F b n R y e S B U e X B l P S J S Z W x h d G l v b n N o a X B J b m Z v Q 2 9 u d G F p b m V y I i B W Y W x 1 Z T 0 i c 3 s m c X V v d D t j b 2 x 1 b W 5 D b 3 V u d C Z x d W 9 0 O z o x N y w m c X V v d D t r Z X l D b 2 x 1 b W 5 O Y W 1 l c y Z x d W 9 0 O z p b X S w m c X V v d D t x d W V y e V J l b G F 0 a W 9 u c 2 h p c H M m c X V v d D s 6 W 1 0 s J n F 1 b 3 Q 7 Y 2 9 s d W 1 u S W R l b n R p d G l l c y Z x d W 9 0 O z p b J n F 1 b 3 Q 7 U 2 V j d G l v b j E v R 2 x v Y m F s T m 9 2 Y V R l Y 2 h f X z Q v Q X V 0 b 1 J l b W 9 2 Z W R D b 2 x 1 b W 5 z M S 5 7 R W 1 w I E l E L D B 9 J n F 1 b 3 Q 7 L C Z x d W 9 0 O 1 N l Y 3 R p b 2 4 x L 0 d s b 2 J h b E 5 v d m F U Z W N o X 1 8 0 L 0 F 1 d G 9 S Z W 1 v d m V k Q 2 9 s d W 1 u c z E u e 0 5 h b W U s M X 0 m c X V v d D s s J n F 1 b 3 Q 7 U 2 V j d G l v b j E v R 2 x v Y m F s T m 9 2 Y V R l Y 2 h f X z Q v Q X V 0 b 1 J l b W 9 2 Z W R D b 2 x 1 b W 5 z M S 5 7 Q 2 9 1 b n R y e S w y f S Z x d W 9 0 O y w m c X V v d D t T Z W N 0 a W 9 u M S 9 H b G 9 i Y W x O b 3 Z h V G V j a F 9 f N C 9 B d X R v U m V t b 3 Z l Z E N v b H V t b n M x L n t E Z X B h c n R t Z W 5 0 L D N 9 J n F 1 b 3 Q 7 L C Z x d W 9 0 O 1 N l Y 3 R p b 2 4 x L 0 d s b 2 J h b E 5 v d m F U Z W N o X 1 8 0 L 0 F 1 d G 9 S Z W 1 v d m V k Q 2 9 s d W 1 u c z E u e 1 B y b 2 R 1 Y 3 Q s N H 0 m c X V v d D s s J n F 1 b 3 Q 7 U 2 V j d G l v b j E v R 2 x v Y m F s T m 9 2 Y V R l Y 2 h f X z Q v Q X V 0 b 1 J l b W 9 2 Z W R D b 2 x 1 b W 5 z M S 5 7 U H J v Z H V j d D E s N X 0 m c X V v d D s s J n F 1 b 3 Q 7 U 2 V j d G l v b j E v R 2 x v Y m F s T m 9 2 Y V R l Y 2 h f X z Q v Q X V 0 b 1 J l b W 9 2 Z W R D b 2 x 1 b W 5 z M S 5 7 U H J v a m V j d C B D b 2 R l L D Z 9 J n F 1 b 3 Q 7 L C Z x d W 9 0 O 1 N l Y 3 R p b 2 4 x L 0 d s b 2 J h b E 5 v d m F U Z W N o X 1 8 0 L 0 F 1 d G 9 S Z W 1 v d m V k Q 2 9 s d W 1 u c z E u e 0 1 h b m F n Z X I s N 3 0 m c X V v d D s s J n F 1 b 3 Q 7 U 2 V j d G l v b j E v R 2 x v Y m F s T m 9 2 Y V R l Y 2 h f X z Q v Q X V 0 b 1 J l b W 9 2 Z W R D b 2 x 1 b W 5 z M S 5 7 R G F 0 Z S B v Z i B K b 2 l u a W 5 n L D h 9 J n F 1 b 3 Q 7 L C Z x d W 9 0 O 1 N l Y 3 R p b 2 4 x L 0 d s b 2 J h b E 5 v d m F U Z W N o X 1 8 0 L 0 F 1 d G 9 S Z W 1 v d m V k Q 2 9 s d W 1 u c z E u e 0 x h c 3 Q g U m V 2 a W V 3 I E R h d G U s O X 0 m c X V v d D s s J n F 1 b 3 Q 7 U 2 V j d G l v b j E v R 2 x v Y m F s T m 9 2 Y V R l Y 2 h f X z Q v Q X V 0 b 1 J l b W 9 2 Z W R D b 2 x 1 b W 5 z M S 5 7 T W 9 u d G h s e S B T Y W x h c n k s M T B 9 J n F 1 b 3 Q 7 L C Z x d W 9 0 O 1 N l Y 3 R p b 2 4 x L 0 d s b 2 J h b E 5 v d m F U Z W N o X 1 8 0 L 0 F 1 d G 9 S Z W 1 v d m V k Q 2 9 s d W 1 u c z E u e 0 J v b n V z I C U s M T F 9 J n F 1 b 3 Q 7 L C Z x d W 9 0 O 1 N l Y 3 R p b 2 4 x L 0 d s b 2 J h b E 5 v d m F U Z W N o X 1 8 0 L 0 F 1 d G 9 S Z W 1 v d m V k Q 2 9 s d W 1 u c z E u e 0 h v d X J z I F d v c m t l Z C w x M n 0 m c X V v d D s s J n F 1 b 3 Q 7 U 2 V j d G l v b j E v R 2 x v Y m F s T m 9 2 Y V R l Y 2 h f X z Q v Q X V 0 b 1 J l b W 9 2 Z W R D b 2 x 1 b W 5 z M S 5 7 T W 9 u d G h s e S B T Y W x l c y w x M 3 0 m c X V v d D s s J n F 1 b 3 Q 7 U 2 V j d G l v b j E v R 2 x v Y m F s T m 9 2 Y V R l Y 2 h f X z Q v Q X V 0 b 1 J l b W 9 2 Z W R D b 2 x 1 b W 5 z M S 5 7 R G V m Z W N 0 I F J h d G U g K C U p L D E 0 f S Z x d W 9 0 O y w m c X V v d D t T Z W N 0 a W 9 u M S 9 H b G 9 i Y W x O b 3 Z h V G V j a F 9 f N C 9 B d X R v U m V t b 3 Z l Z E N v b H V t b n M x L n t Q Z X J m b 3 J t Y W 5 j Z S w x N X 0 m c X V v d D s s J n F 1 b 3 Q 7 U 2 V j d G l v b j E v R 2 x v Y m F s T m 9 2 Y V R l Y 2 h f X z Q v Q X V 0 b 1 J l b W 9 2 Z W R D b 2 x 1 b W 5 z M S 5 7 R W 1 w b G 9 5 b W V u d C B T d G F 0 d X M s M T Z 9 J n F 1 b 3 Q 7 X S w m c X V v d D t D b 2 x 1 b W 5 D b 3 V u d C Z x d W 9 0 O z o x N y w m c X V v d D t L Z X l D b 2 x 1 b W 5 O Y W 1 l c y Z x d W 9 0 O z p b X S w m c X V v d D t D b 2 x 1 b W 5 J Z G V u d G l 0 a W V z J n F 1 b 3 Q 7 O l s m c X V v d D t T Z W N 0 a W 9 u M S 9 H b G 9 i Y W x O b 3 Z h V G V j a F 9 f N C 9 B d X R v U m V t b 3 Z l Z E N v b H V t b n M x L n t F b X A g S U Q s M H 0 m c X V v d D s s J n F 1 b 3 Q 7 U 2 V j d G l v b j E v R 2 x v Y m F s T m 9 2 Y V R l Y 2 h f X z Q v Q X V 0 b 1 J l b W 9 2 Z W R D b 2 x 1 b W 5 z M S 5 7 T m F t Z S w x f S Z x d W 9 0 O y w m c X V v d D t T Z W N 0 a W 9 u M S 9 H b G 9 i Y W x O b 3 Z h V G V j a F 9 f N C 9 B d X R v U m V t b 3 Z l Z E N v b H V t b n M x L n t D b 3 V u d H J 5 L D J 9 J n F 1 b 3 Q 7 L C Z x d W 9 0 O 1 N l Y 3 R p b 2 4 x L 0 d s b 2 J h b E 5 v d m F U Z W N o X 1 8 0 L 0 F 1 d G 9 S Z W 1 v d m V k Q 2 9 s d W 1 u c z E u e 0 R l c G F y d G 1 l b n Q s M 3 0 m c X V v d D s s J n F 1 b 3 Q 7 U 2 V j d G l v b j E v R 2 x v Y m F s T m 9 2 Y V R l Y 2 h f X z Q v Q X V 0 b 1 J l b W 9 2 Z W R D b 2 x 1 b W 5 z M S 5 7 U H J v Z H V j d C w 0 f S Z x d W 9 0 O y w m c X V v d D t T Z W N 0 a W 9 u M S 9 H b G 9 i Y W x O b 3 Z h V G V j a F 9 f N C 9 B d X R v U m V t b 3 Z l Z E N v b H V t b n M x L n t Q c m 9 k d W N 0 M S w 1 f S Z x d W 9 0 O y w m c X V v d D t T Z W N 0 a W 9 u M S 9 H b G 9 i Y W x O b 3 Z h V G V j a F 9 f N C 9 B d X R v U m V t b 3 Z l Z E N v b H V t b n M x L n t Q c m 9 q Z W N 0 I E N v Z G U s N n 0 m c X V v d D s s J n F 1 b 3 Q 7 U 2 V j d G l v b j E v R 2 x v Y m F s T m 9 2 Y V R l Y 2 h f X z Q v Q X V 0 b 1 J l b W 9 2 Z W R D b 2 x 1 b W 5 z M S 5 7 T W F u Y W d l c i w 3 f S Z x d W 9 0 O y w m c X V v d D t T Z W N 0 a W 9 u M S 9 H b G 9 i Y W x O b 3 Z h V G V j a F 9 f N C 9 B d X R v U m V t b 3 Z l Z E N v b H V t b n M x L n t E Y X R l I G 9 m I E p v a W 5 p b m c s O H 0 m c X V v d D s s J n F 1 b 3 Q 7 U 2 V j d G l v b j E v R 2 x v Y m F s T m 9 2 Y V R l Y 2 h f X z Q v Q X V 0 b 1 J l b W 9 2 Z W R D b 2 x 1 b W 5 z M S 5 7 T G F z d C B S Z X Z p Z X c g R G F 0 Z S w 5 f S Z x d W 9 0 O y w m c X V v d D t T Z W N 0 a W 9 u M S 9 H b G 9 i Y W x O b 3 Z h V G V j a F 9 f N C 9 B d X R v U m V t b 3 Z l Z E N v b H V t b n M x L n t N b 2 5 0 a G x 5 I F N h b G F y e S w x M H 0 m c X V v d D s s J n F 1 b 3 Q 7 U 2 V j d G l v b j E v R 2 x v Y m F s T m 9 2 Y V R l Y 2 h f X z Q v Q X V 0 b 1 J l b W 9 2 Z W R D b 2 x 1 b W 5 z M S 5 7 Q m 9 u d X M g J S w x M X 0 m c X V v d D s s J n F 1 b 3 Q 7 U 2 V j d G l v b j E v R 2 x v Y m F s T m 9 2 Y V R l Y 2 h f X z Q v Q X V 0 b 1 J l b W 9 2 Z W R D b 2 x 1 b W 5 z M S 5 7 S G 9 1 c n M g V 2 9 y a 2 V k L D E y f S Z x d W 9 0 O y w m c X V v d D t T Z W N 0 a W 9 u M S 9 H b G 9 i Y W x O b 3 Z h V G V j a F 9 f N C 9 B d X R v U m V t b 3 Z l Z E N v b H V t b n M x L n t N b 2 5 0 a G x 5 I F N h b G V z L D E z f S Z x d W 9 0 O y w m c X V v d D t T Z W N 0 a W 9 u M S 9 H b G 9 i Y W x O b 3 Z h V G V j a F 9 f N C 9 B d X R v U m V t b 3 Z l Z E N v b H V t b n M x L n t E Z W Z l Y 3 Q g U m F 0 Z S A o J S k s M T R 9 J n F 1 b 3 Q 7 L C Z x d W 9 0 O 1 N l Y 3 R p b 2 4 x L 0 d s b 2 J h b E 5 v d m F U Z W N o X 1 8 0 L 0 F 1 d G 9 S Z W 1 v d m V k Q 2 9 s d W 1 u c z E u e 1 B l c m Z v c m 1 h b m N l L D E 1 f S Z x d W 9 0 O y w m c X V v d D t T Z W N 0 a W 9 u M S 9 H b G 9 i Y W x O b 3 Z h V G V j a F 9 f N C 9 B d X R v U m V t b 3 Z l Z E N v b H V t b n M x L n t F b X B s b 3 l t Z W 5 0 I F N 0 Y X R 1 c y w x N n 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0 d s b 2 J h b E 5 v d m F U Z W N o X 1 8 0 J T I w K D I p L 1 N v d X J j Z T w v S X R l b V B h d G g + P C 9 J d G V t T G 9 j Y X R p b 2 4 + P F N 0 Y W J s Z U V u d H J p Z X M g L z 4 8 L 0 l 0 Z W 0 + P E l 0 Z W 0 + P E l 0 Z W 1 M b 2 N h d G l v b j 4 8 S X R l b V R 5 c G U + R m 9 y b X V s Y T w v S X R l b V R 5 c G U + P E l 0 Z W 1 Q Y X R o P l N l Y 3 R p b 2 4 x L 0 d s b 2 J h b E 5 v d m F U Z W N o X 1 8 0 J T I w K D I p L 0 N o Y W 5 n Z W Q l M j B U e X B l P C 9 J d G V t U G F 0 a D 4 8 L 0 l 0 Z W 1 M b 2 N h d G l v b j 4 8 U 3 R h Y m x l R W 5 0 c m l l c y A v P j w v S X R l b T 4 8 S X R l b T 4 8 S X R l b U x v Y 2 F 0 a W 9 u P j x J d G V t V H l w Z T 5 G b 3 J t d W x h P C 9 J d G V t V H l w Z T 4 8 S X R l b V B h d G g + U 2 V j d G l v b j E v R 2 x v Y m F s T m 9 2 Y V R l Y 2 h f X z Q l M j A o M i k v T W V y Z 2 V k J T I w U X V l c m l l c z w v S X R l b V B h d G g + P C 9 J d G V t T G 9 j Y X R p b 2 4 + P F N 0 Y W J s Z U V u d H J p Z X M g L z 4 8 L 0 l 0 Z W 0 + P E l 0 Z W 0 + P E l 0 Z W 1 M b 2 N h d G l v b j 4 8 S X R l b V R 5 c G U + R m 9 y b X V s Y T w v S X R l b V R 5 c G U + P E l 0 Z W 1 Q Y X R o P l N l Y 3 R p b 2 4 x L 0 d s b 2 J h b E 5 v d m F U Z W N o X 1 8 0 J T I w K D I p L 0 V 4 c G F u Z G V k J T I w V G F i b G U z N l 8 y P C 9 J d G V t U G F 0 a D 4 8 L 0 l 0 Z W 1 M b 2 N h d G l v b j 4 8 U 3 R h Y m x l R W 5 0 c m l l c y A v P j w v S X R l b T 4 8 S X R l b T 4 8 S X R l b U x v Y 2 F 0 a W 9 u P j x J d G V t V H l w Z T 5 G b 3 J t d W x h P C 9 J d G V t V H l w Z T 4 8 S X R l b V B h d G g + U 2 V j d G l v b j E v R 2 x v Y m F s T m 9 2 Y V R l Y 2 h f X z Q l M j A o M i k v U m V v c m R l c m V k J T I w Q 2 9 s d W 1 u c z w v S X R l b V B h d G g + P C 9 J d G V t T G 9 j Y X R p b 2 4 + P F N 0 Y W J s Z U V u d H J p Z X M g L z 4 8 L 0 l 0 Z W 0 + P E l 0 Z W 0 + P E l 0 Z W 1 M b 2 N h d G l v b j 4 8 S X R l b V R 5 c G U + R m 9 y b X V s Y T w v S X R l b V R 5 c G U + P E l 0 Z W 1 Q Y X R o P l N l Y 3 R p b 2 4 x L 0 d s b 2 J h b E 5 v d m F U Z W N o X 1 8 0 J T I w K D I p L 1 J l c G x h Y 2 V k J T I w V m F s d W U 8 L 0 l 0 Z W 1 Q Y X R o P j w v S X R l b U x v Y 2 F 0 a W 9 u P j x T d G F i b G V F b n R y a W V z I C 8 + P C 9 J d G V t P j x J d G V t P j x J d G V t T G 9 j Y X R p b 2 4 + P E l 0 Z W 1 U e X B l P k Z v c m 1 1 b G E 8 L 0 l 0 Z W 1 U e X B l P j x J d G V t U G F 0 a D 5 T Z W N 0 a W 9 u M S 9 H b G 9 i Y W x O b 3 Z h V G V j a F 9 f N C U y M C g y K S 9 G a W x 0 Z X J l Z C U y M F J v d 3 M 8 L 0 l 0 Z W 1 Q Y X R o P j w v S X R l b U x v Y 2 F 0 a W 9 u P j x T d G F i b G V F b n R y a W V z I C 8 + P C 9 J d G V t P j x J d G V t P j x J d G V t T G 9 j Y X R p b 2 4 + P E l 0 Z W 1 U e X B l P k Z v c m 1 1 b G E 8 L 0 l 0 Z W 1 U e X B l P j x J d G V t U G F 0 a D 5 T Z W N 0 a W 9 u M S 9 H b G 9 i Y W x O b 3 Z h V G V j a F 9 f N C U y M C g y K S 9 S Z W 5 h b W V k J T I w Q 2 9 s d W 1 u c z w v S X R l b V B h d G g + P C 9 J d G V t T G 9 j Y X R p b 2 4 + P F N 0 Y W J s Z U V u d H J p Z X M g L z 4 8 L 0 l 0 Z W 0 + P C 9 J d G V t c z 4 8 L 0 x v Y 2 F s U G F j a 2 F n Z U 1 l d G F k Y X R h R m l s Z T 4 W A A A A U E s F B g A A A A A A A A A A A A A A A A A A A A A A A C Y B A A A B A A A A 0 I y d 3 w E V 0 R G M e g D A T 8 K X 6 w E A A A C Z j X Q L 9 J r a Q b e x 1 0 z 2 8 z 3 B A A A A A A I A A A A A A B B m A A A A A Q A A I A A A A C E R 3 5 V i g C u V v t s 4 V v Y C o + N 2 4 2 E e 0 y L B 6 s g R T l 1 4 H t d y A A A A A A 6 A A A A A A g A A I A A A A I p C i x u h f X T i q D h q 2 Z J G Z u Y u X z r q A v c j u d z C c j b I q 7 S d U A A A A H t p f j o P 6 I / u E 5 w k N c h 5 v H L R A L 9 v p C 0 Q 0 p K V N w E M y Z O N S u P W y V L c k W h V 1 t F n O x D 8 4 y d m 3 n z y B b P u 4 6 S 9 1 9 e t I E P P C 8 B t Z O + u s E F h e 4 P m G D s l Q A A A A C q t D l r Q h j P o t G U C J Z l x j / W y W 1 M q q M F k O x t 7 l 4 7 H D J I c i r I + 0 5 s y E v K o S z p 2 F 9 1 Q C u m O 1 + b 1 I t N 0 1 l Y n 7 x b j t x Y = < / D a t a M a s h u p > 
</file>

<file path=customXml/itemProps1.xml><?xml version="1.0" encoding="utf-8"?>
<ds:datastoreItem xmlns:ds="http://schemas.openxmlformats.org/officeDocument/2006/customXml" ds:itemID="{EFB0A6AE-B85B-4DF6-9738-9787C0E3483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PivotTables</vt:lpstr>
      <vt:lpstr>Scenario Summary </vt:lpstr>
      <vt:lpstr>GlobalNovaTech__4</vt:lpstr>
      <vt:lpstr>DashBoard</vt:lpstr>
      <vt:lpstr>Goal_Seek</vt:lpstr>
      <vt:lpstr>Scenario</vt:lpstr>
      <vt:lpstr>Scenarioo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preetika sharma</cp:lastModifiedBy>
  <dcterms:created xsi:type="dcterms:W3CDTF">2025-07-09T05:03:14Z</dcterms:created>
  <dcterms:modified xsi:type="dcterms:W3CDTF">2025-08-28T18:36:29Z</dcterms:modified>
</cp:coreProperties>
</file>