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14AB6B31-6D44-4034-A505-0B1FD6D4E610}" xr6:coauthVersionLast="47" xr6:coauthVersionMax="47" xr10:uidLastSave="{00000000-0000-0000-0000-000000000000}"/>
  <bookViews>
    <workbookView xWindow="-120" yWindow="-120" windowWidth="20730" windowHeight="11040" tabRatio="717" activeTab="1" xr2:uid="{00000000-000D-0000-FFFF-FFFF00000000}"/>
  </bookViews>
  <sheets>
    <sheet name="KPI" sheetId="7" r:id="rId1"/>
    <sheet name="Dashboard" sheetId="8" r:id="rId2"/>
    <sheet name="Rating" sheetId="9" r:id="rId3"/>
    <sheet name="Gender" sheetId="11" r:id="rId4"/>
    <sheet name="Education by Attrition" sheetId="12" r:id="rId5"/>
    <sheet name="Attrition by Job" sheetId="13" r:id="rId6"/>
    <sheet name="Dept wise Attrition" sheetId="16" r:id="rId7"/>
    <sheet name="Attrition By Age Group" sheetId="18" r:id="rId8"/>
    <sheet name="Martial Status" sheetId="19" r:id="rId9"/>
    <sheet name="Data" sheetId="1"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'Martial Status'!$D$4:$D$6</definedName>
    <definedName name="_xlchart.v2.3" hidden="1">'Martial Status'!$E$3</definedName>
    <definedName name="_xlchart.v2.4" hidden="1">'Martial Status'!$E$4:$E$6</definedName>
    <definedName name="_xlchart.v2.7" hidden="1">'Martial Status'!$D$4:$D$6</definedName>
    <definedName name="_xlchart.v2.8" hidden="1">'Martial Status'!$E$3</definedName>
    <definedName name="_xlchart.v2.9" hidden="1">'Martial Status'!$E$4:$E$6</definedName>
    <definedName name="Slicer_Department">#N/A</definedName>
    <definedName name="Slicer_Education_Field2">#N/A</definedName>
    <definedName name="Slicer_Gender2">#N/A</definedName>
  </definedNames>
  <calcPr calcId="191029"/>
  <pivotCaches>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9" l="1"/>
  <c r="D4" i="19"/>
  <c r="D6" i="19"/>
  <c r="D5" i="13"/>
  <c r="D6" i="13"/>
  <c r="D7" i="13"/>
  <c r="D8" i="13"/>
  <c r="D9" i="13"/>
  <c r="D10" i="13"/>
  <c r="D11" i="13"/>
  <c r="D12" i="13"/>
  <c r="D4" i="13"/>
  <c r="E5" i="13"/>
  <c r="E4" i="13"/>
  <c r="E7" i="13"/>
  <c r="B9" i="7"/>
  <c r="E9" i="13"/>
  <c r="B10" i="11"/>
  <c r="A9" i="7"/>
  <c r="E8" i="13"/>
  <c r="E11" i="13"/>
  <c r="B9" i="11"/>
  <c r="B6" i="9"/>
  <c r="E6" i="13"/>
  <c r="E12" i="13"/>
  <c r="C9" i="7"/>
  <c r="E10" i="13"/>
  <c r="E4" i="19"/>
  <c r="E5" i="19"/>
  <c r="E6" i="19"/>
  <c r="C10" i="11" l="1"/>
  <c r="C9" i="11"/>
  <c r="C6" i="9"/>
  <c r="B7" i="9"/>
  <c r="C7" i="9" s="1"/>
  <c r="D9" i="7"/>
  <c r="E9"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<sst xmlns="http://schemas.openxmlformats.org/spreadsheetml/2006/main" count="19216" uniqueCount="1570">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</sst>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sz val="12"/>
      <color theme="0" tint="-4.9989318521683403E-2"/>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3" fillId="2" borderId="0" xfId="0" applyFont="1" applyFill="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45">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4"/>
      <tableStyleElement type="firstRowStripe" dxfId="43"/>
      <tableStyleElement type="secondRowStripe" dxfId="42"/>
    </tableStyle>
    <tableStyle name="Slicer " pivot="0" table="0" count="4" xr9:uid="{39CFE761-2D17-4CD0-A92A-0B759995FB20}">
      <tableStyleElement type="wholeTable" dxfId="40"/>
    </tableStyle>
  </tableStyles>
  <colors>
    <mruColors>
      <color rgb="FF60142A"/>
      <color rgb="FF602928"/>
      <color rgb="FF901C7F"/>
      <color rgb="FFE78DD9"/>
      <color rgb="FFE7C9ED"/>
      <color rgb="FFE7C8EC"/>
      <color rgb="FFE7CDE0"/>
    </mruColors>
  </colors>
  <extLst>
    <ext xmlns:x14="http://schemas.microsoft.com/office/spreadsheetml/2009/9/main" uri="{46F421CA-312F-682f-3DD2-61675219B42D}">
      <x14:dxfs count="3">
        <dxf>
          <fill>
            <gradientFill>
              <stop position="0">
                <color theme="1"/>
              </stop>
              <stop position="1">
                <color theme="0" tint="-0.34900967436750391"/>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96C8-4DD9-9ADD-B0C878E5F029}"/>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6C8-4DD9-9ADD-B0C878E5F02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6C8-4DD9-9ADD-B0C878E5F0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939-457F-9D2E-3F4B30187E21}"/>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939-457F-9D2E-3F4B30187E21}"/>
            </c:ext>
          </c:extLst>
        </c:ser>
        <c:dLbls>
          <c:showLegendKey val="0"/>
          <c:showVal val="0"/>
          <c:showCatName val="0"/>
          <c:showSerName val="0"/>
          <c:showPercent val="0"/>
          <c:showBubbleSize val="0"/>
        </c:dLbls>
        <c:gapWidth val="0"/>
        <c:overlap val="100"/>
        <c:axId val="1628552127"/>
        <c:axId val="1504336543"/>
      </c:barChart>
      <c:catAx>
        <c:axId val="1628552127"/>
        <c:scaling>
          <c:orientation val="minMax"/>
        </c:scaling>
        <c:delete val="1"/>
        <c:axPos val="l"/>
        <c:majorTickMark val="out"/>
        <c:minorTickMark val="none"/>
        <c:tickLblPos val="nextTo"/>
        <c:crossAx val="1504336543"/>
        <c:crosses val="autoZero"/>
        <c:auto val="1"/>
        <c:lblAlgn val="ctr"/>
        <c:lblOffset val="100"/>
        <c:noMultiLvlLbl val="0"/>
      </c:catAx>
      <c:valAx>
        <c:axId val="1504336543"/>
        <c:scaling>
          <c:orientation val="minMax"/>
          <c:max val="4"/>
          <c:min val="0"/>
        </c:scaling>
        <c:delete val="1"/>
        <c:axPos val="b"/>
        <c:numFmt formatCode="0.0" sourceLinked="1"/>
        <c:majorTickMark val="out"/>
        <c:minorTickMark val="none"/>
        <c:tickLblPos val="nextTo"/>
        <c:crossAx val="162855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58333333333334E-2"/>
          <c:y val="9.7013888888888886E-2"/>
          <c:w val="0.8059722222222222"/>
          <c:h val="0.8059722222222222"/>
        </c:manualLayout>
      </c:layout>
      <c:doughnutChart>
        <c:varyColors val="1"/>
        <c:ser>
          <c:idx val="0"/>
          <c:order val="0"/>
          <c:dPt>
            <c:idx val="0"/>
            <c:bubble3D val="0"/>
            <c:spPr>
              <a:gradFill>
                <a:gsLst>
                  <a:gs pos="0">
                    <a:srgbClr val="60142A"/>
                  </a:gs>
                  <a:gs pos="100000">
                    <a:srgbClr val="E78DD9"/>
                  </a:gs>
                </a:gsLst>
                <a:lin ang="10800000" scaled="0"/>
              </a:gradFill>
              <a:ln w="19050">
                <a:solidFill>
                  <a:schemeClr val="lt1"/>
                </a:solidFill>
              </a:ln>
              <a:effectLst/>
            </c:spPr>
            <c:extLst>
              <c:ext xmlns:c16="http://schemas.microsoft.com/office/drawing/2014/chart" uri="{C3380CC4-5D6E-409C-BE32-E72D297353CC}">
                <c16:uniqueId val="{00000001-7E64-42D8-B7C9-8C4AA4694CA1}"/>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E64-42D8-B7C9-8C4AA4694CA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E64-42D8-B7C9-8C4AA4694CA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0.10583333333333333"/>
          <c:w val="0.78833333333333333"/>
          <c:h val="0.78833333333333333"/>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7C9B-47C5-86BE-E10661AEA8A5}"/>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C9B-47C5-86BE-E10661AEA8A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C9B-47C5-86BE-E10661AEA8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9A-445C-A059-957E222EC8DF}"/>
            </c:ext>
          </c:extLst>
        </c:ser>
        <c:dLbls>
          <c:dLblPos val="outEnd"/>
          <c:showLegendKey val="0"/>
          <c:showVal val="1"/>
          <c:showCatName val="0"/>
          <c:showSerName val="0"/>
          <c:showPercent val="0"/>
          <c:showBubbleSize val="0"/>
        </c:dLbls>
        <c:gapWidth val="75"/>
        <c:axId val="706093312"/>
        <c:axId val="844883472"/>
      </c:barChart>
      <c:catAx>
        <c:axId val="70609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883472"/>
        <c:crosses val="autoZero"/>
        <c:auto val="1"/>
        <c:lblAlgn val="ctr"/>
        <c:lblOffset val="100"/>
        <c:noMultiLvlLbl val="0"/>
      </c:catAx>
      <c:valAx>
        <c:axId val="844883472"/>
        <c:scaling>
          <c:orientation val="minMax"/>
        </c:scaling>
        <c:delete val="1"/>
        <c:axPos val="b"/>
        <c:numFmt formatCode="General" sourceLinked="1"/>
        <c:majorTickMark val="out"/>
        <c:minorTickMark val="none"/>
        <c:tickLblPos val="nextTo"/>
        <c:crossAx val="7060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3">
                  <a:lumMod val="75000"/>
                </a:schemeClr>
              </a:gs>
              <a:gs pos="100000">
                <a:schemeClr val="accent1">
                  <a:lumMod val="30000"/>
                  <a:lumOff val="70000"/>
                </a:schemeClr>
              </a:gs>
            </a:gsLst>
            <a:lin ang="5400000" scaled="1"/>
          </a:gradFill>
          <a:ln w="9525">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chemeClr val="accent5">
                  <a:lumMod val="60000"/>
                  <a:lumOff val="40000"/>
                </a:schemeClr>
              </a:gs>
            </a:gsLst>
            <a:lin ang="10800000" scaled="0"/>
          </a:gradFill>
          <a:ln w="9525">
            <a:solidFill>
              <a:schemeClr val="bg1">
                <a:lumMod val="75000"/>
              </a:schemeClr>
            </a:solidFill>
          </a:ln>
          <a:effectLst/>
        </c:spPr>
        <c:dLbl>
          <c:idx val="0"/>
          <c:layout>
            <c:manualLayout>
              <c:x val="-1.8704773972756501E-2"/>
              <c:y val="0.131592172876436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lumMod val="50000"/>
                </a:schemeClr>
              </a:gs>
              <a:gs pos="100000">
                <a:srgbClr val="002060"/>
              </a:gs>
            </a:gsLst>
            <a:lin ang="5400000" scaled="1"/>
          </a:gradFill>
          <a:ln w="9525">
            <a:solidFill>
              <a:schemeClr val="bg1">
                <a:lumMod val="75000"/>
              </a:schemeClr>
            </a:solidFill>
          </a:ln>
          <a:effectLst/>
        </c:spPr>
      </c:pivotFmt>
      <c:pivotFmt>
        <c:idx val="8"/>
        <c:spPr>
          <a:gradFill>
            <a:gsLst>
              <a:gs pos="0">
                <a:schemeClr val="accent3">
                  <a:lumMod val="75000"/>
                </a:schemeClr>
              </a:gs>
              <a:gs pos="100000">
                <a:schemeClr val="accent3">
                  <a:lumMod val="50000"/>
                </a:schemeClr>
              </a:gs>
            </a:gsLst>
            <a:lin ang="10800000" scaled="0"/>
          </a:gradFill>
          <a:ln w="9525">
            <a:solidFill>
              <a:schemeClr val="bg1">
                <a:lumMod val="75000"/>
              </a:schemeClr>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3">
                    <a:lumMod val="75000"/>
                  </a:schemeClr>
                </a:gs>
                <a:gs pos="100000">
                  <a:schemeClr val="accent1">
                    <a:lumMod val="30000"/>
                    <a:lumOff val="70000"/>
                  </a:schemeClr>
                </a:gs>
              </a:gsLst>
              <a:lin ang="5400000" scaled="1"/>
            </a:gradFill>
            <a:ln w="9525">
              <a:solidFill>
                <a:schemeClr val="bg1">
                  <a:lumMod val="75000"/>
                </a:schemeClr>
              </a:solidFill>
            </a:ln>
          </c:spPr>
          <c:dPt>
            <c:idx val="0"/>
            <c:bubble3D val="0"/>
            <c:spPr>
              <a:gradFill>
                <a:gsLst>
                  <a:gs pos="0">
                    <a:schemeClr val="accent5">
                      <a:lumMod val="75000"/>
                    </a:schemeClr>
                  </a:gs>
                  <a:gs pos="100000">
                    <a:schemeClr val="accent5">
                      <a:lumMod val="60000"/>
                      <a:lumOff val="4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1-ED1D-4CD7-9CFA-A71509AEB1E3}"/>
              </c:ext>
            </c:extLst>
          </c:dPt>
          <c:dPt>
            <c:idx val="1"/>
            <c:bubble3D val="0"/>
            <c:spPr>
              <a:gradFill>
                <a:gsLst>
                  <a:gs pos="0">
                    <a:schemeClr val="accent5">
                      <a:lumMod val="50000"/>
                    </a:schemeClr>
                  </a:gs>
                  <a:gs pos="100000">
                    <a:srgbClr val="002060"/>
                  </a:gs>
                </a:gsLst>
                <a:lin ang="5400000" scaled="1"/>
              </a:gradFill>
              <a:ln w="9525">
                <a:solidFill>
                  <a:schemeClr val="bg1">
                    <a:lumMod val="75000"/>
                  </a:schemeClr>
                </a:solidFill>
              </a:ln>
              <a:effectLst/>
            </c:spPr>
            <c:extLst>
              <c:ext xmlns:c16="http://schemas.microsoft.com/office/drawing/2014/chart" uri="{C3380CC4-5D6E-409C-BE32-E72D297353CC}">
                <c16:uniqueId val="{00000003-ED1D-4CD7-9CFA-A71509AEB1E3}"/>
              </c:ext>
            </c:extLst>
          </c:dPt>
          <c:dPt>
            <c:idx val="2"/>
            <c:bubble3D val="0"/>
            <c:spPr>
              <a:gradFill>
                <a:gsLst>
                  <a:gs pos="0">
                    <a:schemeClr val="accent3">
                      <a:lumMod val="75000"/>
                    </a:schemeClr>
                  </a:gs>
                  <a:gs pos="100000">
                    <a:schemeClr val="accent3">
                      <a:lumMod val="5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5-ED1D-4CD7-9CFA-A71509AEB1E3}"/>
              </c:ext>
            </c:extLst>
          </c:dPt>
          <c:dLbls>
            <c:dLbl>
              <c:idx val="0"/>
              <c:layout>
                <c:manualLayout>
                  <c:x val="-1.8704773972756501E-2"/>
                  <c:y val="0.1315921728764364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1D-4CD7-9CFA-A71509AEB1E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D1D-4CD7-9CFA-A71509AEB1E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E22-41BC-8931-F4A696EA12F7}"/>
            </c:ext>
          </c:extLst>
        </c:ser>
        <c:dLbls>
          <c:dLblPos val="outEnd"/>
          <c:showLegendKey val="0"/>
          <c:showVal val="1"/>
          <c:showCatName val="0"/>
          <c:showSerName val="0"/>
          <c:showPercent val="0"/>
          <c:showBubbleSize val="0"/>
        </c:dLbls>
        <c:gapWidth val="107"/>
        <c:overlap val="-27"/>
        <c:axId val="622859856"/>
        <c:axId val="619303616"/>
      </c:barChart>
      <c:catAx>
        <c:axId val="6228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19303616"/>
        <c:crosses val="autoZero"/>
        <c:auto val="1"/>
        <c:lblAlgn val="ctr"/>
        <c:lblOffset val="100"/>
        <c:noMultiLvlLbl val="0"/>
      </c:catAx>
      <c:valAx>
        <c:axId val="619303616"/>
        <c:scaling>
          <c:orientation val="minMax"/>
        </c:scaling>
        <c:delete val="1"/>
        <c:axPos val="l"/>
        <c:numFmt formatCode="General" sourceLinked="1"/>
        <c:majorTickMark val="none"/>
        <c:minorTickMark val="none"/>
        <c:tickLblPos val="nextTo"/>
        <c:crossAx val="62285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CD-4D50-9E99-A1DDD67A47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CD-4D50-9E99-A1DDD67A47E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23D-4C1E-890C-2657DFDD643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BBF-4DA6-9084-30157A0CE846}"/>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BBF-4DA6-9084-30157A0CE846}"/>
            </c:ext>
          </c:extLst>
        </c:ser>
        <c:dLbls>
          <c:showLegendKey val="0"/>
          <c:showVal val="0"/>
          <c:showCatName val="0"/>
          <c:showSerName val="0"/>
          <c:showPercent val="0"/>
          <c:showBubbleSize val="0"/>
        </c:dLbls>
        <c:gapWidth val="0"/>
        <c:overlap val="100"/>
        <c:axId val="1628552127"/>
        <c:axId val="1504336543"/>
      </c:barChart>
      <c:catAx>
        <c:axId val="1628552127"/>
        <c:scaling>
          <c:orientation val="minMax"/>
        </c:scaling>
        <c:delete val="1"/>
        <c:axPos val="l"/>
        <c:majorTickMark val="out"/>
        <c:minorTickMark val="none"/>
        <c:tickLblPos val="nextTo"/>
        <c:crossAx val="1504336543"/>
        <c:crosses val="autoZero"/>
        <c:auto val="1"/>
        <c:lblAlgn val="ctr"/>
        <c:lblOffset val="100"/>
        <c:noMultiLvlLbl val="0"/>
      </c:catAx>
      <c:valAx>
        <c:axId val="1504336543"/>
        <c:scaling>
          <c:orientation val="minMax"/>
          <c:max val="4"/>
          <c:min val="0"/>
        </c:scaling>
        <c:delete val="1"/>
        <c:axPos val="b"/>
        <c:numFmt formatCode="0.0" sourceLinked="1"/>
        <c:majorTickMark val="out"/>
        <c:minorTickMark val="none"/>
        <c:tickLblPos val="nextTo"/>
        <c:crossAx val="162855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75-4ADA-8D81-ACF9AE0BF1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75-4ADA-8D81-ACF9AE0BF15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EDC-4B63-8399-96E4A3031A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521-4563-8968-03E43B0F5716}"/>
            </c:ext>
          </c:extLst>
        </c:ser>
        <c:dLbls>
          <c:dLblPos val="outEnd"/>
          <c:showLegendKey val="0"/>
          <c:showVal val="1"/>
          <c:showCatName val="0"/>
          <c:showSerName val="0"/>
          <c:showPercent val="0"/>
          <c:showBubbleSize val="0"/>
        </c:dLbls>
        <c:gapWidth val="182"/>
        <c:axId val="706093312"/>
        <c:axId val="844883472"/>
      </c:barChart>
      <c:catAx>
        <c:axId val="70609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83472"/>
        <c:crosses val="autoZero"/>
        <c:auto val="1"/>
        <c:lblAlgn val="ctr"/>
        <c:lblOffset val="100"/>
        <c:noMultiLvlLbl val="0"/>
      </c:catAx>
      <c:valAx>
        <c:axId val="844883472"/>
        <c:scaling>
          <c:orientation val="minMax"/>
        </c:scaling>
        <c:delete val="1"/>
        <c:axPos val="b"/>
        <c:numFmt formatCode="General" sourceLinked="1"/>
        <c:majorTickMark val="out"/>
        <c:minorTickMark val="none"/>
        <c:tickLblPos val="nextTo"/>
        <c:crossAx val="7060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6B-4179-9139-E0F31EC000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6B-4179-9139-E0F31EC000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6B-4179-9139-E0F31EC00068}"/>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A3F-40CD-A032-56B87B4771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48C-4A99-8BF0-504FBDBFEA6F}"/>
            </c:ext>
          </c:extLst>
        </c:ser>
        <c:dLbls>
          <c:showLegendKey val="0"/>
          <c:showVal val="0"/>
          <c:showCatName val="0"/>
          <c:showSerName val="0"/>
          <c:showPercent val="0"/>
          <c:showBubbleSize val="0"/>
        </c:dLbls>
        <c:gapWidth val="219"/>
        <c:overlap val="-27"/>
        <c:axId val="622859856"/>
        <c:axId val="619303616"/>
      </c:barChart>
      <c:catAx>
        <c:axId val="6228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03616"/>
        <c:crosses val="autoZero"/>
        <c:auto val="1"/>
        <c:lblAlgn val="ctr"/>
        <c:lblOffset val="100"/>
        <c:noMultiLvlLbl val="0"/>
      </c:catAx>
      <c:valAx>
        <c:axId val="619303616"/>
        <c:scaling>
          <c:orientation val="minMax"/>
        </c:scaling>
        <c:delete val="1"/>
        <c:axPos val="l"/>
        <c:numFmt formatCode="General" sourceLinked="1"/>
        <c:majorTickMark val="none"/>
        <c:minorTickMark val="none"/>
        <c:tickLblPos val="nextTo"/>
        <c:crossAx val="62285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5E0FE74-BB4E-405E-9BF5-2D78EC441016}">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38249E5-82DE-43C2-8451-D5D26B620A08}">
          <cx:tx>
            <cx:txData>
              <cx:f>_xlchart.v2.3</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5E0FE74-BB4E-405E-9BF5-2D78EC44101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238249E5-82DE-43C2-8451-D5D26B620A08}">
          <cx:tx>
            <cx:txData>
              <cx:f>_xlchart.v2.8</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9</xdr:col>
      <xdr:colOff>123824</xdr:colOff>
      <xdr:row>1</xdr:row>
      <xdr:rowOff>180975</xdr:rowOff>
    </xdr:from>
    <xdr:to>
      <xdr:col>12</xdr:col>
      <xdr:colOff>152399</xdr:colOff>
      <xdr:row>7</xdr:row>
      <xdr:rowOff>95250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3F9073C-B100-2C61-EA3F-D0C505D9AB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82124" y="381000"/>
              <a:ext cx="2085975"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3</xdr:col>
      <xdr:colOff>336436</xdr:colOff>
      <xdr:row>0</xdr:row>
      <xdr:rowOff>163045</xdr:rowOff>
    </xdr:from>
    <xdr:ext cx="15066818" cy="7439025"/>
    <xdr:grpSp>
      <xdr:nvGrpSpPr>
        <xdr:cNvPr id="2" name="Shape 2">
          <a:extLst>
            <a:ext uri="{FF2B5EF4-FFF2-40B4-BE49-F238E27FC236}">
              <a16:creationId xmlns:a16="http://schemas.microsoft.com/office/drawing/2014/main" id="{81FFB912-75BE-480A-9080-C465E1B884C9}"/>
            </a:ext>
          </a:extLst>
        </xdr:cNvPr>
        <xdr:cNvGrpSpPr/>
      </xdr:nvGrpSpPr>
      <xdr:grpSpPr>
        <a:xfrm>
          <a:off x="2383600" y="163045"/>
          <a:ext cx="15066818" cy="7439025"/>
          <a:chOff x="0" y="60488"/>
          <a:chExt cx="10692000" cy="7439025"/>
        </a:xfrm>
      </xdr:grpSpPr>
      <xdr:grpSp>
        <xdr:nvGrpSpPr>
          <xdr:cNvPr id="3" name="Shape 29">
            <a:extLst>
              <a:ext uri="{FF2B5EF4-FFF2-40B4-BE49-F238E27FC236}">
                <a16:creationId xmlns:a16="http://schemas.microsoft.com/office/drawing/2014/main" id="{7DA59DE6-31BE-E0CF-9F66-2D3763A84516}"/>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AC421852-CDC4-0A52-C978-35D18BF305D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779732F-6D2C-0255-D5E2-C320BA494B3F}"/>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1DB06F82-4379-F651-3027-48B8AA16A3C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41EAF6DB-2193-1068-F03F-0913CADB20F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A821533-817B-193E-E325-B157E44E0B7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B2A0274-CA8B-AE87-63DB-737363FC41FA}"/>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BA2680CE-0DD6-A9A5-0DA8-C3DB050F057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3E54D4F-D59A-CF58-5CEC-AF4D66A7B74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DD5861C7-EDB9-1774-2017-EC08B78A5AD3}"/>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88D96A44-D2B6-1C74-1FCA-21EE47496F4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7909830B-760F-9F7E-88F1-19AB9489F3F8}"/>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0916B356-13C9-707C-1A58-E689DBA24403}"/>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C7EE983-C9DE-A76D-AC9E-5D96F982A7E3}"/>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C96FDA6-5378-2568-0EE7-C4AA42D2997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47759D90-1DCB-8C17-4933-303AEF8F19C5}"/>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F123095C-872E-0E90-BA39-7249CA9F077D}"/>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BFB714B-444C-93F1-3441-1413FF31F542}"/>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860E3F3E-DD27-4034-84EA-E2190D16A08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1AC44E12-8B06-E662-0AB8-FF48CFA238D7}"/>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8BAF83E-50F2-CEAF-49A2-0DF672EF7144}"/>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C169AA30-4A1B-937C-4DDA-DF4CFC25C414}"/>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C65115C0-E73C-0B81-1A3B-F6E2111E4B68}"/>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56494BE-AD2B-E9C4-B169-554568F03BEC}"/>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44964307-3C69-CC87-FF73-49ED436846E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B4420018-6BD9-2397-63CA-31E2206A939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4</xdr:col>
      <xdr:colOff>-1</xdr:colOff>
      <xdr:row>6</xdr:row>
      <xdr:rowOff>2</xdr:rowOff>
    </xdr:from>
    <xdr:to>
      <xdr:col>7</xdr:col>
      <xdr:colOff>119061</xdr:colOff>
      <xdr:row>7</xdr:row>
      <xdr:rowOff>104181</xdr:rowOff>
    </xdr:to>
    <xdr:sp macro="" textlink="">
      <xdr:nvSpPr>
        <xdr:cNvPr id="29" name="TextBox 28">
          <a:extLst>
            <a:ext uri="{FF2B5EF4-FFF2-40B4-BE49-F238E27FC236}">
              <a16:creationId xmlns:a16="http://schemas.microsoft.com/office/drawing/2014/main" id="{E0FA6FAF-BD2E-A5EA-4E41-C2253A4E9DE0}"/>
            </a:ext>
          </a:extLst>
        </xdr:cNvPr>
        <xdr:cNvSpPr txBox="1"/>
      </xdr:nvSpPr>
      <xdr:spPr>
        <a:xfrm>
          <a:off x="2738437" y="1160861"/>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endParaRPr lang="en-IN" sz="1800">
            <a:solidFill>
              <a:srgbClr val="602928"/>
            </a:solidFill>
            <a:latin typeface="Lato Black" panose="020F0A02020204030203" pitchFamily="34" charset="0"/>
          </a:endParaRPr>
        </a:p>
      </xdr:txBody>
    </xdr:sp>
    <xdr:clientData/>
  </xdr:twoCellAnchor>
  <xdr:twoCellAnchor>
    <xdr:from>
      <xdr:col>4</xdr:col>
      <xdr:colOff>59531</xdr:colOff>
      <xdr:row>7</xdr:row>
      <xdr:rowOff>133945</xdr:rowOff>
    </xdr:from>
    <xdr:to>
      <xdr:col>6</xdr:col>
      <xdr:colOff>506016</xdr:colOff>
      <xdr:row>9</xdr:row>
      <xdr:rowOff>133945</xdr:rowOff>
    </xdr:to>
    <xdr:sp macro="" textlink="KPI!B15">
      <xdr:nvSpPr>
        <xdr:cNvPr id="30" name="TextBox 29">
          <a:extLst>
            <a:ext uri="{FF2B5EF4-FFF2-40B4-BE49-F238E27FC236}">
              <a16:creationId xmlns:a16="http://schemas.microsoft.com/office/drawing/2014/main" id="{56334B44-5317-A53B-A000-9CCE47CD56CF}"/>
            </a:ext>
          </a:extLst>
        </xdr:cNvPr>
        <xdr:cNvSpPr txBox="1"/>
      </xdr:nvSpPr>
      <xdr:spPr>
        <a:xfrm>
          <a:off x="2797969" y="1488281"/>
          <a:ext cx="1815703" cy="386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505FC-A251-41EA-AE2A-EA4B55255D22}" type="TxLink">
            <a:rPr lang="en-US" sz="2600" b="0" i="0" u="none" strike="noStrike">
              <a:solidFill>
                <a:srgbClr val="002060"/>
              </a:solidFill>
              <a:latin typeface="Lato Black" panose="020F0A02020204030203" pitchFamily="34" charset="0"/>
              <a:cs typeface="Calibri"/>
            </a:rPr>
            <a:pPr/>
            <a:t> </a:t>
          </a:fld>
          <a:endParaRPr lang="en-IN" sz="2600">
            <a:solidFill>
              <a:srgbClr val="002060"/>
            </a:solidFill>
            <a:latin typeface="Lato Black" panose="020F0A02020204030203" pitchFamily="34" charset="0"/>
          </a:endParaRPr>
        </a:p>
      </xdr:txBody>
    </xdr:sp>
    <xdr:clientData/>
  </xdr:twoCellAnchor>
  <xdr:twoCellAnchor>
    <xdr:from>
      <xdr:col>8</xdr:col>
      <xdr:colOff>360760</xdr:colOff>
      <xdr:row>7</xdr:row>
      <xdr:rowOff>182166</xdr:rowOff>
    </xdr:from>
    <xdr:to>
      <xdr:col>11</xdr:col>
      <xdr:colOff>122635</xdr:colOff>
      <xdr:row>9</xdr:row>
      <xdr:rowOff>182166</xdr:rowOff>
    </xdr:to>
    <xdr:sp macro="" textlink="KPI!B15">
      <xdr:nvSpPr>
        <xdr:cNvPr id="112" name="TextBox 111">
          <a:extLst>
            <a:ext uri="{FF2B5EF4-FFF2-40B4-BE49-F238E27FC236}">
              <a16:creationId xmlns:a16="http://schemas.microsoft.com/office/drawing/2014/main" id="{71C120CD-2175-41A1-BA6D-7893937D23CC}"/>
            </a:ext>
          </a:extLst>
        </xdr:cNvPr>
        <xdr:cNvSpPr txBox="1"/>
      </xdr:nvSpPr>
      <xdr:spPr>
        <a:xfrm>
          <a:off x="5837635" y="1536502"/>
          <a:ext cx="1815703" cy="386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505FC-A251-41EA-AE2A-EA4B55255D22}" type="TxLink">
            <a:rPr lang="en-US" sz="2600" b="0" i="0" u="none" strike="noStrike">
              <a:solidFill>
                <a:srgbClr val="002060"/>
              </a:solidFill>
              <a:latin typeface="Lato Black" panose="020F0A02020204030203" pitchFamily="34" charset="0"/>
              <a:cs typeface="Calibri"/>
            </a:rPr>
            <a:pPr/>
            <a:t> </a:t>
          </a:fld>
          <a:endParaRPr lang="en-IN" sz="2600">
            <a:solidFill>
              <a:srgbClr val="002060"/>
            </a:solidFill>
            <a:latin typeface="Lato Black" panose="020F0A02020204030203" pitchFamily="34" charset="0"/>
          </a:endParaRPr>
        </a:p>
      </xdr:txBody>
    </xdr:sp>
    <xdr:clientData/>
  </xdr:twoCellAnchor>
  <xdr:twoCellAnchor>
    <xdr:from>
      <xdr:col>4</xdr:col>
      <xdr:colOff>476249</xdr:colOff>
      <xdr:row>7</xdr:row>
      <xdr:rowOff>163712</xdr:rowOff>
    </xdr:from>
    <xdr:to>
      <xdr:col>7</xdr:col>
      <xdr:colOff>163710</xdr:colOff>
      <xdr:row>10</xdr:row>
      <xdr:rowOff>14883</xdr:rowOff>
    </xdr:to>
    <xdr:sp macro="" textlink="KPI!A9">
      <xdr:nvSpPr>
        <xdr:cNvPr id="34" name="TextBox 33">
          <a:extLst>
            <a:ext uri="{FF2B5EF4-FFF2-40B4-BE49-F238E27FC236}">
              <a16:creationId xmlns:a16="http://schemas.microsoft.com/office/drawing/2014/main" id="{7F09600E-B590-AB05-ADC2-BEDFBBFDA739}"/>
            </a:ext>
          </a:extLst>
        </xdr:cNvPr>
        <xdr:cNvSpPr txBox="1"/>
      </xdr:nvSpPr>
      <xdr:spPr>
        <a:xfrm>
          <a:off x="3214687" y="1518048"/>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7D6707-1AEF-4966-8AE6-8B09D22F4EAF}" type="TxLink">
            <a:rPr lang="en-US" sz="2600" b="0" i="0" u="none" strike="noStrike">
              <a:solidFill>
                <a:srgbClr val="002060"/>
              </a:solidFill>
              <a:latin typeface="Lato Black" panose="020F0A02020204030203" pitchFamily="34" charset="0"/>
              <a:cs typeface="Calibri"/>
            </a:rPr>
            <a:pPr/>
            <a:t>1470</a:t>
          </a:fld>
          <a:endParaRPr lang="en-IN" sz="2600">
            <a:solidFill>
              <a:srgbClr val="002060"/>
            </a:solidFill>
            <a:latin typeface="Lato Black" panose="020F0A02020204030203" pitchFamily="34" charset="0"/>
          </a:endParaRPr>
        </a:p>
      </xdr:txBody>
    </xdr:sp>
    <xdr:clientData/>
  </xdr:twoCellAnchor>
  <xdr:twoCellAnchor>
    <xdr:from>
      <xdr:col>7</xdr:col>
      <xdr:colOff>586112</xdr:colOff>
      <xdr:row>6</xdr:row>
      <xdr:rowOff>14883</xdr:rowOff>
    </xdr:from>
    <xdr:to>
      <xdr:col>11</xdr:col>
      <xdr:colOff>109863</xdr:colOff>
      <xdr:row>7</xdr:row>
      <xdr:rowOff>133945</xdr:rowOff>
    </xdr:to>
    <xdr:sp macro="" textlink="">
      <xdr:nvSpPr>
        <xdr:cNvPr id="38" name="TextBox 37">
          <a:extLst>
            <a:ext uri="{FF2B5EF4-FFF2-40B4-BE49-F238E27FC236}">
              <a16:creationId xmlns:a16="http://schemas.microsoft.com/office/drawing/2014/main" id="{44BBD614-DC88-4B8C-A5F0-E69B0529FF6E}"/>
            </a:ext>
          </a:extLst>
        </xdr:cNvPr>
        <xdr:cNvSpPr txBox="1"/>
      </xdr:nvSpPr>
      <xdr:spPr>
        <a:xfrm>
          <a:off x="5378378" y="1175742"/>
          <a:ext cx="2262188" cy="31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              Attrition</a:t>
          </a:r>
        </a:p>
      </xdr:txBody>
    </xdr:sp>
    <xdr:clientData/>
  </xdr:twoCellAnchor>
  <xdr:twoCellAnchor>
    <xdr:from>
      <xdr:col>9</xdr:col>
      <xdr:colOff>65214</xdr:colOff>
      <xdr:row>7</xdr:row>
      <xdr:rowOff>163710</xdr:rowOff>
    </xdr:from>
    <xdr:to>
      <xdr:col>11</xdr:col>
      <xdr:colOff>437284</xdr:colOff>
      <xdr:row>10</xdr:row>
      <xdr:rowOff>14881</xdr:rowOff>
    </xdr:to>
    <xdr:sp macro="" textlink="KPI!B9">
      <xdr:nvSpPr>
        <xdr:cNvPr id="39" name="TextBox 38">
          <a:extLst>
            <a:ext uri="{FF2B5EF4-FFF2-40B4-BE49-F238E27FC236}">
              <a16:creationId xmlns:a16="http://schemas.microsoft.com/office/drawing/2014/main" id="{EDA96F8C-B394-4850-9B49-C9CF6475363B}"/>
            </a:ext>
          </a:extLst>
        </xdr:cNvPr>
        <xdr:cNvSpPr txBox="1"/>
      </xdr:nvSpPr>
      <xdr:spPr>
        <a:xfrm>
          <a:off x="6226698" y="1518046"/>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0" i="0" u="none" strike="noStrike">
              <a:solidFill>
                <a:srgbClr val="002060"/>
              </a:solidFill>
              <a:latin typeface="Lato Black" panose="020F0A02020204030203" pitchFamily="34" charset="0"/>
              <a:cs typeface="Calibri"/>
            </a:rPr>
            <a:t>    </a:t>
          </a:r>
          <a:fld id="{33B7BFE4-157D-4676-9985-60F60664FE48}" type="TxLink">
            <a:rPr lang="en-US" sz="2600" b="0" i="0" u="none" strike="noStrike">
              <a:solidFill>
                <a:srgbClr val="002060"/>
              </a:solidFill>
              <a:latin typeface="Lato Black" panose="020F0A02020204030203" pitchFamily="34" charset="0"/>
              <a:cs typeface="Calibri"/>
            </a:rPr>
            <a:pPr/>
            <a:t>237</a:t>
          </a:fld>
          <a:endParaRPr lang="en-IN" sz="2600">
            <a:solidFill>
              <a:srgbClr val="002060"/>
            </a:solidFill>
            <a:latin typeface="Lato Black" panose="020F0A02020204030203" pitchFamily="34" charset="0"/>
          </a:endParaRPr>
        </a:p>
      </xdr:txBody>
    </xdr:sp>
    <xdr:clientData/>
  </xdr:twoCellAnchor>
  <xdr:twoCellAnchor>
    <xdr:from>
      <xdr:col>12</xdr:col>
      <xdr:colOff>452166</xdr:colOff>
      <xdr:row>6</xdr:row>
      <xdr:rowOff>14883</xdr:rowOff>
    </xdr:from>
    <xdr:to>
      <xdr:col>15</xdr:col>
      <xdr:colOff>571228</xdr:colOff>
      <xdr:row>7</xdr:row>
      <xdr:rowOff>119062</xdr:rowOff>
    </xdr:to>
    <xdr:sp macro="" textlink="">
      <xdr:nvSpPr>
        <xdr:cNvPr id="42" name="TextBox 41">
          <a:extLst>
            <a:ext uri="{FF2B5EF4-FFF2-40B4-BE49-F238E27FC236}">
              <a16:creationId xmlns:a16="http://schemas.microsoft.com/office/drawing/2014/main" id="{C5D8C3A5-0BC1-4781-8FB3-0F388D6D05AC}"/>
            </a:ext>
          </a:extLst>
        </xdr:cNvPr>
        <xdr:cNvSpPr txBox="1"/>
      </xdr:nvSpPr>
      <xdr:spPr>
        <a:xfrm>
          <a:off x="8667479" y="1175742"/>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Active Employees</a:t>
          </a:r>
          <a:endParaRPr lang="en-IN" sz="1800">
            <a:solidFill>
              <a:srgbClr val="602928"/>
            </a:solidFill>
            <a:latin typeface="Lato Black" panose="020F0A02020204030203" pitchFamily="34" charset="0"/>
          </a:endParaRPr>
        </a:p>
      </xdr:txBody>
    </xdr:sp>
    <xdr:clientData/>
  </xdr:twoCellAnchor>
  <xdr:twoCellAnchor>
    <xdr:from>
      <xdr:col>13</xdr:col>
      <xdr:colOff>556346</xdr:colOff>
      <xdr:row>7</xdr:row>
      <xdr:rowOff>163711</xdr:rowOff>
    </xdr:from>
    <xdr:to>
      <xdr:col>16</xdr:col>
      <xdr:colOff>243807</xdr:colOff>
      <xdr:row>10</xdr:row>
      <xdr:rowOff>14882</xdr:rowOff>
    </xdr:to>
    <xdr:sp macro="" textlink="KPI!D9">
      <xdr:nvSpPr>
        <xdr:cNvPr id="43" name="TextBox 42">
          <a:extLst>
            <a:ext uri="{FF2B5EF4-FFF2-40B4-BE49-F238E27FC236}">
              <a16:creationId xmlns:a16="http://schemas.microsoft.com/office/drawing/2014/main" id="{271AEADD-CCD8-4425-897E-C98DE4B1DBBC}"/>
            </a:ext>
          </a:extLst>
        </xdr:cNvPr>
        <xdr:cNvSpPr txBox="1"/>
      </xdr:nvSpPr>
      <xdr:spPr>
        <a:xfrm>
          <a:off x="9456268" y="1518047"/>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75BB3B-675F-4364-AD78-88F303041EB6}" type="TxLink">
            <a:rPr lang="en-US" sz="2600" b="0" i="0" u="none" strike="noStrike">
              <a:solidFill>
                <a:srgbClr val="002060"/>
              </a:solidFill>
              <a:latin typeface="Lato Black" panose="020F0A02020204030203" pitchFamily="34" charset="0"/>
              <a:cs typeface="Calibri"/>
            </a:rPr>
            <a:pPr/>
            <a:t>1233</a:t>
          </a:fld>
          <a:endParaRPr lang="en-IN" sz="2600">
            <a:solidFill>
              <a:srgbClr val="002060"/>
            </a:solidFill>
            <a:latin typeface="Lato Black" panose="020F0A02020204030203" pitchFamily="34" charset="0"/>
          </a:endParaRPr>
        </a:p>
      </xdr:txBody>
    </xdr:sp>
    <xdr:clientData/>
  </xdr:twoCellAnchor>
  <xdr:twoCellAnchor>
    <xdr:from>
      <xdr:col>18</xdr:col>
      <xdr:colOff>5682</xdr:colOff>
      <xdr:row>7</xdr:row>
      <xdr:rowOff>163711</xdr:rowOff>
    </xdr:from>
    <xdr:to>
      <xdr:col>20</xdr:col>
      <xdr:colOff>377752</xdr:colOff>
      <xdr:row>10</xdr:row>
      <xdr:rowOff>14882</xdr:rowOff>
    </xdr:to>
    <xdr:sp macro="" textlink="KPI!E9">
      <xdr:nvSpPr>
        <xdr:cNvPr id="44" name="TextBox 43">
          <a:extLst>
            <a:ext uri="{FF2B5EF4-FFF2-40B4-BE49-F238E27FC236}">
              <a16:creationId xmlns:a16="http://schemas.microsoft.com/office/drawing/2014/main" id="{7EC2F887-2F2E-4033-B087-D7421B274A6B}"/>
            </a:ext>
          </a:extLst>
        </xdr:cNvPr>
        <xdr:cNvSpPr txBox="1"/>
      </xdr:nvSpPr>
      <xdr:spPr>
        <a:xfrm>
          <a:off x="12328651" y="1518047"/>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C4235A-105D-4464-A988-711C57D064DF}" type="TxLink">
            <a:rPr lang="en-US" sz="2600" b="0" i="0" u="none" strike="noStrike">
              <a:solidFill>
                <a:srgbClr val="002060"/>
              </a:solidFill>
              <a:latin typeface="Lato Black" panose="020F0A02020204030203" pitchFamily="34" charset="0"/>
              <a:cs typeface="Calibri"/>
            </a:rPr>
            <a:pPr/>
            <a:t>16.12%</a:t>
          </a:fld>
          <a:endParaRPr lang="en-IN" sz="2600">
            <a:solidFill>
              <a:srgbClr val="002060"/>
            </a:solidFill>
            <a:latin typeface="Lato Black" panose="020F0A02020204030203" pitchFamily="34" charset="0"/>
          </a:endParaRPr>
        </a:p>
      </xdr:txBody>
    </xdr:sp>
    <xdr:clientData/>
  </xdr:twoCellAnchor>
  <xdr:twoCellAnchor>
    <xdr:from>
      <xdr:col>22</xdr:col>
      <xdr:colOff>407518</xdr:colOff>
      <xdr:row>7</xdr:row>
      <xdr:rowOff>178594</xdr:rowOff>
    </xdr:from>
    <xdr:to>
      <xdr:col>25</xdr:col>
      <xdr:colOff>94979</xdr:colOff>
      <xdr:row>10</xdr:row>
      <xdr:rowOff>29765</xdr:rowOff>
    </xdr:to>
    <xdr:sp macro="" textlink="KPI!C9">
      <xdr:nvSpPr>
        <xdr:cNvPr id="45" name="TextBox 44">
          <a:extLst>
            <a:ext uri="{FF2B5EF4-FFF2-40B4-BE49-F238E27FC236}">
              <a16:creationId xmlns:a16="http://schemas.microsoft.com/office/drawing/2014/main" id="{D4E92D18-7A2A-497E-9D04-1D6CF0C50A6E}"/>
            </a:ext>
          </a:extLst>
        </xdr:cNvPr>
        <xdr:cNvSpPr txBox="1"/>
      </xdr:nvSpPr>
      <xdr:spPr>
        <a:xfrm>
          <a:off x="15468924" y="1532930"/>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9526E6-F24C-473B-8AAD-C9F3635AFF7F}" type="TxLink">
            <a:rPr lang="en-US" sz="2600" b="0" i="0" u="none" strike="noStrike">
              <a:solidFill>
                <a:srgbClr val="002060"/>
              </a:solidFill>
              <a:latin typeface="Lato Black" panose="020F0A02020204030203" pitchFamily="34" charset="0"/>
              <a:cs typeface="Calibri"/>
            </a:rPr>
            <a:pPr/>
            <a:t>37</a:t>
          </a:fld>
          <a:endParaRPr lang="en-IN" sz="2600">
            <a:solidFill>
              <a:srgbClr val="002060"/>
            </a:solidFill>
            <a:latin typeface="Lato Black" panose="020F0A02020204030203" pitchFamily="34" charset="0"/>
          </a:endParaRPr>
        </a:p>
      </xdr:txBody>
    </xdr:sp>
    <xdr:clientData/>
  </xdr:twoCellAnchor>
  <xdr:twoCellAnchor>
    <xdr:from>
      <xdr:col>17</xdr:col>
      <xdr:colOff>214042</xdr:colOff>
      <xdr:row>6</xdr:row>
      <xdr:rowOff>29766</xdr:rowOff>
    </xdr:from>
    <xdr:to>
      <xdr:col>20</xdr:col>
      <xdr:colOff>333103</xdr:colOff>
      <xdr:row>7</xdr:row>
      <xdr:rowOff>133945</xdr:rowOff>
    </xdr:to>
    <xdr:sp macro="" textlink="">
      <xdr:nvSpPr>
        <xdr:cNvPr id="47" name="TextBox 46">
          <a:extLst>
            <a:ext uri="{FF2B5EF4-FFF2-40B4-BE49-F238E27FC236}">
              <a16:creationId xmlns:a16="http://schemas.microsoft.com/office/drawing/2014/main" id="{24678E97-A343-49B4-B937-7F1D0C151599}"/>
            </a:ext>
          </a:extLst>
        </xdr:cNvPr>
        <xdr:cNvSpPr txBox="1"/>
      </xdr:nvSpPr>
      <xdr:spPr>
        <a:xfrm>
          <a:off x="11852401" y="1190625"/>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Attrition</a:t>
          </a:r>
          <a:r>
            <a:rPr lang="en-IN" sz="1500" baseline="0">
              <a:solidFill>
                <a:srgbClr val="602928"/>
              </a:solidFill>
              <a:latin typeface="Lato Black" panose="020F0A02020204030203" pitchFamily="34" charset="0"/>
            </a:rPr>
            <a:t> </a:t>
          </a:r>
          <a:r>
            <a:rPr lang="en-IN" sz="1800" baseline="0">
              <a:solidFill>
                <a:srgbClr val="602928"/>
              </a:solidFill>
              <a:latin typeface="Lato Black" panose="020F0A02020204030203" pitchFamily="34" charset="0"/>
            </a:rPr>
            <a:t>Rate</a:t>
          </a:r>
          <a:endParaRPr lang="en-IN" sz="1800">
            <a:solidFill>
              <a:srgbClr val="602928"/>
            </a:solidFill>
            <a:latin typeface="Lato Black" panose="020F0A02020204030203" pitchFamily="34" charset="0"/>
          </a:endParaRPr>
        </a:p>
      </xdr:txBody>
    </xdr:sp>
    <xdr:clientData/>
  </xdr:twoCellAnchor>
  <xdr:twoCellAnchor>
    <xdr:from>
      <xdr:col>21</xdr:col>
      <xdr:colOff>556346</xdr:colOff>
      <xdr:row>6</xdr:row>
      <xdr:rowOff>44648</xdr:rowOff>
    </xdr:from>
    <xdr:to>
      <xdr:col>24</xdr:col>
      <xdr:colOff>675408</xdr:colOff>
      <xdr:row>7</xdr:row>
      <xdr:rowOff>148827</xdr:rowOff>
    </xdr:to>
    <xdr:sp macro="" textlink="">
      <xdr:nvSpPr>
        <xdr:cNvPr id="48" name="TextBox 47">
          <a:extLst>
            <a:ext uri="{FF2B5EF4-FFF2-40B4-BE49-F238E27FC236}">
              <a16:creationId xmlns:a16="http://schemas.microsoft.com/office/drawing/2014/main" id="{939030A4-5CC7-4CD9-BDBD-9FFEB11F5C60}"/>
            </a:ext>
          </a:extLst>
        </xdr:cNvPr>
        <xdr:cNvSpPr txBox="1"/>
      </xdr:nvSpPr>
      <xdr:spPr>
        <a:xfrm>
          <a:off x="14933143" y="1205507"/>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Average</a:t>
          </a:r>
          <a:r>
            <a:rPr lang="en-IN" sz="1800" baseline="0">
              <a:solidFill>
                <a:srgbClr val="602928"/>
              </a:solidFill>
              <a:latin typeface="Lato Black" panose="020F0A02020204030203" pitchFamily="34" charset="0"/>
            </a:rPr>
            <a:t> Age</a:t>
          </a:r>
          <a:endParaRPr lang="en-IN" sz="1800">
            <a:solidFill>
              <a:srgbClr val="602928"/>
            </a:solidFill>
            <a:latin typeface="Lato Black" panose="020F0A02020204030203" pitchFamily="34" charset="0"/>
          </a:endParaRPr>
        </a:p>
      </xdr:txBody>
    </xdr:sp>
    <xdr:clientData/>
  </xdr:twoCellAnchor>
  <xdr:oneCellAnchor>
    <xdr:from>
      <xdr:col>7</xdr:col>
      <xdr:colOff>89296</xdr:colOff>
      <xdr:row>6</xdr:row>
      <xdr:rowOff>59533</xdr:rowOff>
    </xdr:from>
    <xdr:ext cx="333375" cy="314325"/>
    <xdr:pic>
      <xdr:nvPicPr>
        <xdr:cNvPr id="49" name="image4.png">
          <a:extLst>
            <a:ext uri="{FF2B5EF4-FFF2-40B4-BE49-F238E27FC236}">
              <a16:creationId xmlns:a16="http://schemas.microsoft.com/office/drawing/2014/main" id="{D79625B1-F0E8-4FE6-A948-D56420D3F921}"/>
            </a:ext>
          </a:extLst>
        </xdr:cNvPr>
        <xdr:cNvPicPr preferRelativeResize="0"/>
      </xdr:nvPicPr>
      <xdr:blipFill>
        <a:blip xmlns:r="http://schemas.openxmlformats.org/officeDocument/2006/relationships" r:embed="rId1" cstate="print"/>
        <a:stretch>
          <a:fillRect/>
        </a:stretch>
      </xdr:blipFill>
      <xdr:spPr>
        <a:xfrm>
          <a:off x="4881562" y="1220392"/>
          <a:ext cx="333375" cy="314325"/>
        </a:xfrm>
        <a:prstGeom prst="rect">
          <a:avLst/>
        </a:prstGeom>
        <a:noFill/>
      </xdr:spPr>
    </xdr:pic>
    <xdr:clientData fLocksWithSheet="0"/>
  </xdr:oneCellAnchor>
  <xdr:oneCellAnchor>
    <xdr:from>
      <xdr:col>15</xdr:col>
      <xdr:colOff>550664</xdr:colOff>
      <xdr:row>6</xdr:row>
      <xdr:rowOff>59533</xdr:rowOff>
    </xdr:from>
    <xdr:ext cx="419100" cy="304800"/>
    <xdr:pic>
      <xdr:nvPicPr>
        <xdr:cNvPr id="50" name="image5.png">
          <a:extLst>
            <a:ext uri="{FF2B5EF4-FFF2-40B4-BE49-F238E27FC236}">
              <a16:creationId xmlns:a16="http://schemas.microsoft.com/office/drawing/2014/main" id="{02A40874-7535-46CE-B491-0094E5BAC1F6}"/>
            </a:ext>
          </a:extLst>
        </xdr:cNvPr>
        <xdr:cNvPicPr preferRelativeResize="0"/>
      </xdr:nvPicPr>
      <xdr:blipFill>
        <a:blip xmlns:r="http://schemas.openxmlformats.org/officeDocument/2006/relationships" r:embed="rId2" cstate="print"/>
        <a:stretch>
          <a:fillRect/>
        </a:stretch>
      </xdr:blipFill>
      <xdr:spPr>
        <a:xfrm>
          <a:off x="10819805" y="1220392"/>
          <a:ext cx="419100" cy="304800"/>
        </a:xfrm>
        <a:prstGeom prst="rect">
          <a:avLst/>
        </a:prstGeom>
        <a:noFill/>
      </xdr:spPr>
    </xdr:pic>
    <xdr:clientData fLocksWithSheet="0"/>
  </xdr:oneCellAnchor>
  <xdr:oneCellAnchor>
    <xdr:from>
      <xdr:col>20</xdr:col>
      <xdr:colOff>133945</xdr:colOff>
      <xdr:row>6</xdr:row>
      <xdr:rowOff>59532</xdr:rowOff>
    </xdr:from>
    <xdr:ext cx="390525" cy="314325"/>
    <xdr:pic>
      <xdr:nvPicPr>
        <xdr:cNvPr id="51" name="image2.png">
          <a:extLst>
            <a:ext uri="{FF2B5EF4-FFF2-40B4-BE49-F238E27FC236}">
              <a16:creationId xmlns:a16="http://schemas.microsoft.com/office/drawing/2014/main" id="{CC544C4D-C846-4BE8-9AB8-65FD9F2D12E5}"/>
            </a:ext>
          </a:extLst>
        </xdr:cNvPr>
        <xdr:cNvPicPr preferRelativeResize="0"/>
      </xdr:nvPicPr>
      <xdr:blipFill>
        <a:blip xmlns:r="http://schemas.openxmlformats.org/officeDocument/2006/relationships" r:embed="rId3" cstate="print"/>
        <a:stretch>
          <a:fillRect/>
        </a:stretch>
      </xdr:blipFill>
      <xdr:spPr>
        <a:xfrm>
          <a:off x="13826133" y="1220391"/>
          <a:ext cx="390525" cy="314325"/>
        </a:xfrm>
        <a:prstGeom prst="rect">
          <a:avLst/>
        </a:prstGeom>
        <a:noFill/>
      </xdr:spPr>
    </xdr:pic>
    <xdr:clientData fLocksWithSheet="0"/>
  </xdr:oneCellAnchor>
  <xdr:oneCellAnchor>
    <xdr:from>
      <xdr:col>24</xdr:col>
      <xdr:colOff>253008</xdr:colOff>
      <xdr:row>6</xdr:row>
      <xdr:rowOff>119062</xdr:rowOff>
    </xdr:from>
    <xdr:ext cx="295275" cy="266700"/>
    <xdr:pic>
      <xdr:nvPicPr>
        <xdr:cNvPr id="52" name="image6.png">
          <a:extLst>
            <a:ext uri="{FF2B5EF4-FFF2-40B4-BE49-F238E27FC236}">
              <a16:creationId xmlns:a16="http://schemas.microsoft.com/office/drawing/2014/main" id="{25916B1E-5582-47F0-9F08-DC371D0FAB7E}"/>
            </a:ext>
          </a:extLst>
        </xdr:cNvPr>
        <xdr:cNvPicPr preferRelativeResize="0"/>
      </xdr:nvPicPr>
      <xdr:blipFill>
        <a:blip xmlns:r="http://schemas.openxmlformats.org/officeDocument/2006/relationships" r:embed="rId4" cstate="print"/>
        <a:stretch>
          <a:fillRect/>
        </a:stretch>
      </xdr:blipFill>
      <xdr:spPr>
        <a:xfrm>
          <a:off x="16683633" y="1279921"/>
          <a:ext cx="295275" cy="266700"/>
        </a:xfrm>
        <a:prstGeom prst="rect">
          <a:avLst/>
        </a:prstGeom>
        <a:noFill/>
      </xdr:spPr>
    </xdr:pic>
    <xdr:clientData fLocksWithSheet="0"/>
  </xdr:oneCellAnchor>
  <xdr:oneCellAnchor>
    <xdr:from>
      <xdr:col>11</xdr:col>
      <xdr:colOff>193476</xdr:colOff>
      <xdr:row>6</xdr:row>
      <xdr:rowOff>14884</xdr:rowOff>
    </xdr:from>
    <xdr:ext cx="485775" cy="400050"/>
    <xdr:pic>
      <xdr:nvPicPr>
        <xdr:cNvPr id="53" name="image7.png">
          <a:extLst>
            <a:ext uri="{FF2B5EF4-FFF2-40B4-BE49-F238E27FC236}">
              <a16:creationId xmlns:a16="http://schemas.microsoft.com/office/drawing/2014/main" id="{DC4B7C2A-1D34-4A40-8FFD-F2BA30D99B4F}"/>
            </a:ext>
          </a:extLst>
        </xdr:cNvPr>
        <xdr:cNvPicPr preferRelativeResize="0"/>
      </xdr:nvPicPr>
      <xdr:blipFill>
        <a:blip xmlns:r="http://schemas.openxmlformats.org/officeDocument/2006/relationships" r:embed="rId5" cstate="print"/>
        <a:stretch>
          <a:fillRect/>
        </a:stretch>
      </xdr:blipFill>
      <xdr:spPr>
        <a:xfrm>
          <a:off x="7724179" y="1175743"/>
          <a:ext cx="485775" cy="400050"/>
        </a:xfrm>
        <a:prstGeom prst="rect">
          <a:avLst/>
        </a:prstGeom>
        <a:noFill/>
      </xdr:spPr>
    </xdr:pic>
    <xdr:clientData fLocksWithSheet="0"/>
  </xdr:oneCellAnchor>
  <xdr:twoCellAnchor>
    <xdr:from>
      <xdr:col>4</xdr:col>
      <xdr:colOff>651734</xdr:colOff>
      <xdr:row>1</xdr:row>
      <xdr:rowOff>45313</xdr:rowOff>
    </xdr:from>
    <xdr:to>
      <xdr:col>15</xdr:col>
      <xdr:colOff>607085</xdr:colOff>
      <xdr:row>4</xdr:row>
      <xdr:rowOff>45314</xdr:rowOff>
    </xdr:to>
    <xdr:sp macro="" textlink="">
      <xdr:nvSpPr>
        <xdr:cNvPr id="31" name="TextBox 30">
          <a:extLst>
            <a:ext uri="{FF2B5EF4-FFF2-40B4-BE49-F238E27FC236}">
              <a16:creationId xmlns:a16="http://schemas.microsoft.com/office/drawing/2014/main" id="{BCBD97ED-4311-7988-248B-D6C9E608D50C}"/>
            </a:ext>
          </a:extLst>
        </xdr:cNvPr>
        <xdr:cNvSpPr txBox="1"/>
      </xdr:nvSpPr>
      <xdr:spPr>
        <a:xfrm>
          <a:off x="3381286" y="244343"/>
          <a:ext cx="7461620" cy="597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100">
              <a:solidFill>
                <a:srgbClr val="0070C0"/>
              </a:solidFill>
              <a:latin typeface="Lato Black" panose="020F0A02020204030203" pitchFamily="34" charset="0"/>
            </a:rPr>
            <a:t>HR ANALYTICS DASHBOARD</a:t>
          </a:r>
        </a:p>
      </xdr:txBody>
    </xdr:sp>
    <xdr:clientData/>
  </xdr:twoCellAnchor>
  <xdr:oneCellAnchor>
    <xdr:from>
      <xdr:col>3</xdr:col>
      <xdr:colOff>675500</xdr:colOff>
      <xdr:row>1</xdr:row>
      <xdr:rowOff>162378</xdr:rowOff>
    </xdr:from>
    <xdr:ext cx="542925" cy="523875"/>
    <xdr:pic>
      <xdr:nvPicPr>
        <xdr:cNvPr id="32" name="image1.png">
          <a:extLst>
            <a:ext uri="{FF2B5EF4-FFF2-40B4-BE49-F238E27FC236}">
              <a16:creationId xmlns:a16="http://schemas.microsoft.com/office/drawing/2014/main" id="{7D70204C-FD1C-4FB5-B1C5-92E060EC6849}"/>
            </a:ext>
          </a:extLst>
        </xdr:cNvPr>
        <xdr:cNvPicPr preferRelativeResize="0"/>
      </xdr:nvPicPr>
      <xdr:blipFill>
        <a:blip xmlns:r="http://schemas.openxmlformats.org/officeDocument/2006/relationships" r:embed="rId6" cstate="print"/>
        <a:stretch>
          <a:fillRect/>
        </a:stretch>
      </xdr:blipFill>
      <xdr:spPr>
        <a:xfrm>
          <a:off x="2722664" y="361408"/>
          <a:ext cx="542925" cy="523875"/>
        </a:xfrm>
        <a:prstGeom prst="rect">
          <a:avLst/>
        </a:prstGeom>
        <a:noFill/>
      </xdr:spPr>
    </xdr:pic>
    <xdr:clientData fLocksWithSheet="0"/>
  </xdr:oneCellAnchor>
  <xdr:oneCellAnchor>
    <xdr:from>
      <xdr:col>16</xdr:col>
      <xdr:colOff>580430</xdr:colOff>
      <xdr:row>1</xdr:row>
      <xdr:rowOff>104180</xdr:rowOff>
    </xdr:from>
    <xdr:ext cx="723900" cy="628650"/>
    <xdr:pic>
      <xdr:nvPicPr>
        <xdr:cNvPr id="33" name="image3.png">
          <a:extLst>
            <a:ext uri="{FF2B5EF4-FFF2-40B4-BE49-F238E27FC236}">
              <a16:creationId xmlns:a16="http://schemas.microsoft.com/office/drawing/2014/main" id="{22F1A1B2-F04C-4089-880B-FED5B7E3487A}"/>
            </a:ext>
          </a:extLst>
        </xdr:cNvPr>
        <xdr:cNvPicPr preferRelativeResize="0"/>
      </xdr:nvPicPr>
      <xdr:blipFill>
        <a:blip xmlns:r="http://schemas.openxmlformats.org/officeDocument/2006/relationships" r:embed="rId7" cstate="print"/>
        <a:stretch>
          <a:fillRect/>
        </a:stretch>
      </xdr:blipFill>
      <xdr:spPr>
        <a:xfrm>
          <a:off x="11534180" y="297657"/>
          <a:ext cx="723900" cy="628650"/>
        </a:xfrm>
        <a:prstGeom prst="rect">
          <a:avLst/>
        </a:prstGeom>
        <a:noFill/>
      </xdr:spPr>
    </xdr:pic>
    <xdr:clientData fLocksWithSheet="0"/>
  </xdr:oneCellAnchor>
  <xdr:twoCellAnchor>
    <xdr:from>
      <xdr:col>17</xdr:col>
      <xdr:colOff>669726</xdr:colOff>
      <xdr:row>1</xdr:row>
      <xdr:rowOff>0</xdr:rowOff>
    </xdr:from>
    <xdr:to>
      <xdr:col>20</xdr:col>
      <xdr:colOff>119061</xdr:colOff>
      <xdr:row>5</xdr:row>
      <xdr:rowOff>29765</xdr:rowOff>
    </xdr:to>
    <xdr:sp macro="" textlink="">
      <xdr:nvSpPr>
        <xdr:cNvPr id="40" name="TextBox 39">
          <a:extLst>
            <a:ext uri="{FF2B5EF4-FFF2-40B4-BE49-F238E27FC236}">
              <a16:creationId xmlns:a16="http://schemas.microsoft.com/office/drawing/2014/main" id="{B41519CF-2F87-FB52-C22C-726E828F6A3C}"/>
            </a:ext>
          </a:extLst>
        </xdr:cNvPr>
        <xdr:cNvSpPr txBox="1"/>
      </xdr:nvSpPr>
      <xdr:spPr>
        <a:xfrm>
          <a:off x="12308085" y="193477"/>
          <a:ext cx="1503164" cy="803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A02020204030203" pitchFamily="34" charset="0"/>
            </a:rPr>
            <a:t>JOB </a:t>
          </a:r>
        </a:p>
        <a:p>
          <a:pPr algn="ctr"/>
          <a:r>
            <a:rPr lang="en-IN" sz="1400">
              <a:solidFill>
                <a:srgbClr val="602928"/>
              </a:solidFill>
              <a:latin typeface="Lato Black" panose="020F0A02020204030203" pitchFamily="34" charset="0"/>
            </a:rPr>
            <a:t>SATISFACTION </a:t>
          </a:r>
        </a:p>
        <a:p>
          <a:pPr algn="ctr"/>
          <a:r>
            <a:rPr lang="en-IN" sz="1400">
              <a:solidFill>
                <a:srgbClr val="602928"/>
              </a:solidFill>
              <a:latin typeface="Lato Black" panose="020F0A02020204030203" pitchFamily="34" charset="0"/>
            </a:rPr>
            <a:t>RATING</a:t>
          </a:r>
        </a:p>
      </xdr:txBody>
    </xdr:sp>
    <xdr:clientData/>
  </xdr:twoCellAnchor>
  <xdr:twoCellAnchor>
    <xdr:from>
      <xdr:col>19</xdr:col>
      <xdr:colOff>267892</xdr:colOff>
      <xdr:row>0</xdr:row>
      <xdr:rowOff>148828</xdr:rowOff>
    </xdr:from>
    <xdr:to>
      <xdr:col>22</xdr:col>
      <xdr:colOff>14884</xdr:colOff>
      <xdr:row>5</xdr:row>
      <xdr:rowOff>89298</xdr:rowOff>
    </xdr:to>
    <xdr:graphicFrame macro="">
      <xdr:nvGraphicFramePr>
        <xdr:cNvPr id="41" name="Chart 40">
          <a:extLst>
            <a:ext uri="{FF2B5EF4-FFF2-40B4-BE49-F238E27FC236}">
              <a16:creationId xmlns:a16="http://schemas.microsoft.com/office/drawing/2014/main" id="{8CE5F35C-F083-4058-9F4D-749B09203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253008</xdr:colOff>
      <xdr:row>2</xdr:row>
      <xdr:rowOff>14883</xdr:rowOff>
    </xdr:from>
    <xdr:to>
      <xdr:col>20</xdr:col>
      <xdr:colOff>669727</xdr:colOff>
      <xdr:row>4</xdr:row>
      <xdr:rowOff>29766</xdr:rowOff>
    </xdr:to>
    <xdr:sp macro="" textlink="Rating!$B$6">
      <xdr:nvSpPr>
        <xdr:cNvPr id="46" name="TextBox 45">
          <a:extLst>
            <a:ext uri="{FF2B5EF4-FFF2-40B4-BE49-F238E27FC236}">
              <a16:creationId xmlns:a16="http://schemas.microsoft.com/office/drawing/2014/main" id="{BB06564C-3730-84EE-5899-DB6EDCA77C33}"/>
            </a:ext>
          </a:extLst>
        </xdr:cNvPr>
        <xdr:cNvSpPr txBox="1"/>
      </xdr:nvSpPr>
      <xdr:spPr>
        <a:xfrm>
          <a:off x="13945196" y="401836"/>
          <a:ext cx="416719" cy="401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605AC2-AB30-409E-9271-F2E94FF6AC2F}" type="TxLink">
            <a:rPr lang="en-US" sz="1250" b="0" i="0" u="none" strike="noStrike">
              <a:solidFill>
                <a:srgbClr val="002060"/>
              </a:solidFill>
              <a:latin typeface="Lato Black" panose="020F0A02020204030203" pitchFamily="34" charset="0"/>
              <a:cs typeface="Calibri"/>
            </a:rPr>
            <a:pPr algn="ctr"/>
            <a:t>2.6</a:t>
          </a:fld>
          <a:endParaRPr lang="en-IN" sz="1250">
            <a:solidFill>
              <a:srgbClr val="002060"/>
            </a:solidFill>
            <a:latin typeface="Lato Black" panose="020F0A02020204030203" pitchFamily="34" charset="0"/>
          </a:endParaRPr>
        </a:p>
      </xdr:txBody>
    </xdr:sp>
    <xdr:clientData/>
  </xdr:twoCellAnchor>
  <xdr:twoCellAnchor>
    <xdr:from>
      <xdr:col>21</xdr:col>
      <xdr:colOff>163712</xdr:colOff>
      <xdr:row>1</xdr:row>
      <xdr:rowOff>59529</xdr:rowOff>
    </xdr:from>
    <xdr:to>
      <xdr:col>25</xdr:col>
      <xdr:colOff>223243</xdr:colOff>
      <xdr:row>5</xdr:row>
      <xdr:rowOff>29764</xdr:rowOff>
    </xdr:to>
    <xdr:graphicFrame macro="">
      <xdr:nvGraphicFramePr>
        <xdr:cNvPr id="55" name="Chart 54">
          <a:extLst>
            <a:ext uri="{FF2B5EF4-FFF2-40B4-BE49-F238E27FC236}">
              <a16:creationId xmlns:a16="http://schemas.microsoft.com/office/drawing/2014/main" id="{71EA6EAE-E4C0-43E0-A8CB-3E6444620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464031</xdr:colOff>
      <xdr:row>15</xdr:row>
      <xdr:rowOff>178035</xdr:rowOff>
    </xdr:from>
    <xdr:to>
      <xdr:col>5</xdr:col>
      <xdr:colOff>534812</xdr:colOff>
      <xdr:row>23</xdr:row>
      <xdr:rowOff>64669</xdr:rowOff>
    </xdr:to>
    <xdr:graphicFrame macro="">
      <xdr:nvGraphicFramePr>
        <xdr:cNvPr id="35" name="Chart 34">
          <a:extLst>
            <a:ext uri="{FF2B5EF4-FFF2-40B4-BE49-F238E27FC236}">
              <a16:creationId xmlns:a16="http://schemas.microsoft.com/office/drawing/2014/main" id="{55EB8C56-697D-49D0-A5C6-055113C2D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31095</xdr:colOff>
      <xdr:row>15</xdr:row>
      <xdr:rowOff>163820</xdr:rowOff>
    </xdr:from>
    <xdr:to>
      <xdr:col>10</xdr:col>
      <xdr:colOff>101876</xdr:colOff>
      <xdr:row>23</xdr:row>
      <xdr:rowOff>50454</xdr:rowOff>
    </xdr:to>
    <xdr:graphicFrame macro="">
      <xdr:nvGraphicFramePr>
        <xdr:cNvPr id="36" name="Chart 35">
          <a:extLst>
            <a:ext uri="{FF2B5EF4-FFF2-40B4-BE49-F238E27FC236}">
              <a16:creationId xmlns:a16="http://schemas.microsoft.com/office/drawing/2014/main" id="{AB3FC5D5-E875-4910-9076-398F3778A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161711</xdr:colOff>
      <xdr:row>17</xdr:row>
      <xdr:rowOff>168806</xdr:rowOff>
    </xdr:from>
    <xdr:to>
      <xdr:col>8</xdr:col>
      <xdr:colOff>233102</xdr:colOff>
      <xdr:row>21</xdr:row>
      <xdr:rowOff>150900</xdr:rowOff>
    </xdr:to>
    <xdr:pic>
      <xdr:nvPicPr>
        <xdr:cNvPr id="59" name="Graphic 58" descr="Male profile with solid fill">
          <a:extLst>
            <a:ext uri="{FF2B5EF4-FFF2-40B4-BE49-F238E27FC236}">
              <a16:creationId xmlns:a16="http://schemas.microsoft.com/office/drawing/2014/main" id="{16DB26E7-5B1F-C1F9-BF38-6B303140618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938427" y="3552313"/>
          <a:ext cx="753779" cy="778214"/>
        </a:xfrm>
        <a:prstGeom prst="rect">
          <a:avLst/>
        </a:prstGeom>
      </xdr:spPr>
    </xdr:pic>
    <xdr:clientData/>
  </xdr:twoCellAnchor>
  <xdr:twoCellAnchor editAs="oneCell">
    <xdr:from>
      <xdr:col>5</xdr:col>
      <xdr:colOff>242124</xdr:colOff>
      <xdr:row>18</xdr:row>
      <xdr:rowOff>1993</xdr:rowOff>
    </xdr:from>
    <xdr:to>
      <xdr:col>6</xdr:col>
      <xdr:colOff>277515</xdr:colOff>
      <xdr:row>21</xdr:row>
      <xdr:rowOff>147117</xdr:rowOff>
    </xdr:to>
    <xdr:pic>
      <xdr:nvPicPr>
        <xdr:cNvPr id="61" name="Graphic 60" descr="Female Profile with solid fill">
          <a:extLst>
            <a:ext uri="{FF2B5EF4-FFF2-40B4-BE49-F238E27FC236}">
              <a16:creationId xmlns:a16="http://schemas.microsoft.com/office/drawing/2014/main" id="{0D66AE27-DCE2-5BC1-24D9-9E876EB17DD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654064" y="3584530"/>
          <a:ext cx="717779" cy="742214"/>
        </a:xfrm>
        <a:prstGeom prst="rect">
          <a:avLst/>
        </a:prstGeom>
      </xdr:spPr>
    </xdr:pic>
    <xdr:clientData/>
  </xdr:twoCellAnchor>
  <xdr:twoCellAnchor>
    <xdr:from>
      <xdr:col>4</xdr:col>
      <xdr:colOff>42648</xdr:colOff>
      <xdr:row>18</xdr:row>
      <xdr:rowOff>74858</xdr:rowOff>
    </xdr:from>
    <xdr:to>
      <xdr:col>5</xdr:col>
      <xdr:colOff>56865</xdr:colOff>
      <xdr:row>20</xdr:row>
      <xdr:rowOff>127947</xdr:rowOff>
    </xdr:to>
    <xdr:sp macro="" textlink="Gender!B9">
      <xdr:nvSpPr>
        <xdr:cNvPr id="62" name="TextBox 61">
          <a:extLst>
            <a:ext uri="{FF2B5EF4-FFF2-40B4-BE49-F238E27FC236}">
              <a16:creationId xmlns:a16="http://schemas.microsoft.com/office/drawing/2014/main" id="{B9ADF62C-7140-4585-A1FE-6BF437D57164}"/>
            </a:ext>
          </a:extLst>
        </xdr:cNvPr>
        <xdr:cNvSpPr txBox="1"/>
      </xdr:nvSpPr>
      <xdr:spPr>
        <a:xfrm>
          <a:off x="2772200" y="3657395"/>
          <a:ext cx="696605" cy="451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BCBDD8-0B99-47FF-99E7-07ED6ED91920}" type="TxLink">
            <a:rPr lang="en-US" sz="1800" b="0" i="0" u="none" strike="noStrike">
              <a:solidFill>
                <a:srgbClr val="002060"/>
              </a:solidFill>
              <a:latin typeface="Lato Black" panose="020F0A02020204030203" pitchFamily="34" charset="0"/>
              <a:cs typeface="Calibri"/>
            </a:rPr>
            <a:pPr algn="ctr"/>
            <a:t>588</a:t>
          </a:fld>
          <a:endParaRPr lang="en-IN" sz="2800">
            <a:solidFill>
              <a:srgbClr val="002060"/>
            </a:solidFill>
            <a:latin typeface="Lato Black" panose="020F0A02020204030203" pitchFamily="34" charset="0"/>
          </a:endParaRPr>
        </a:p>
      </xdr:txBody>
    </xdr:sp>
    <xdr:clientData/>
  </xdr:twoCellAnchor>
  <xdr:twoCellAnchor>
    <xdr:from>
      <xdr:col>8</xdr:col>
      <xdr:colOff>439600</xdr:colOff>
      <xdr:row>18</xdr:row>
      <xdr:rowOff>89075</xdr:rowOff>
    </xdr:from>
    <xdr:to>
      <xdr:col>9</xdr:col>
      <xdr:colOff>369627</xdr:colOff>
      <xdr:row>20</xdr:row>
      <xdr:rowOff>103957</xdr:rowOff>
    </xdr:to>
    <xdr:sp macro="" textlink="Gender!B10">
      <xdr:nvSpPr>
        <xdr:cNvPr id="67" name="TextBox 66">
          <a:extLst>
            <a:ext uri="{FF2B5EF4-FFF2-40B4-BE49-F238E27FC236}">
              <a16:creationId xmlns:a16="http://schemas.microsoft.com/office/drawing/2014/main" id="{18830673-9A32-4079-A99B-429AA93B51F2}"/>
            </a:ext>
          </a:extLst>
        </xdr:cNvPr>
        <xdr:cNvSpPr txBox="1"/>
      </xdr:nvSpPr>
      <xdr:spPr>
        <a:xfrm>
          <a:off x="5898704" y="3671612"/>
          <a:ext cx="612416" cy="412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027619-E9BC-4CE5-B6C0-5713992829B3}" type="TxLink">
            <a:rPr lang="en-US" sz="1800" b="0" i="0" u="none" strike="noStrike">
              <a:solidFill>
                <a:srgbClr val="002060"/>
              </a:solidFill>
              <a:latin typeface="Lato Black" panose="020F0A02020204030203" pitchFamily="34" charset="0"/>
              <a:cs typeface="Calibri"/>
            </a:rPr>
            <a:pPr algn="ctr"/>
            <a:t>882</a:t>
          </a:fld>
          <a:endParaRPr lang="en-IN" sz="1800">
            <a:solidFill>
              <a:srgbClr val="002060"/>
            </a:solidFill>
            <a:latin typeface="Lato Black" panose="020F0A02020204030203" pitchFamily="34" charset="0"/>
          </a:endParaRPr>
        </a:p>
      </xdr:txBody>
    </xdr:sp>
    <xdr:clientData/>
  </xdr:twoCellAnchor>
  <xdr:twoCellAnchor>
    <xdr:from>
      <xdr:col>3</xdr:col>
      <xdr:colOff>611305</xdr:colOff>
      <xdr:row>12</xdr:row>
      <xdr:rowOff>113731</xdr:rowOff>
    </xdr:from>
    <xdr:to>
      <xdr:col>9</xdr:col>
      <xdr:colOff>483357</xdr:colOff>
      <xdr:row>12</xdr:row>
      <xdr:rowOff>127947</xdr:rowOff>
    </xdr:to>
    <xdr:cxnSp macro="">
      <xdr:nvCxnSpPr>
        <xdr:cNvPr id="69" name="Straight Connector 68">
          <a:extLst>
            <a:ext uri="{FF2B5EF4-FFF2-40B4-BE49-F238E27FC236}">
              <a16:creationId xmlns:a16="http://schemas.microsoft.com/office/drawing/2014/main" id="{B8AD4AD2-3D30-B585-077B-99CFB771DB84}"/>
            </a:ext>
          </a:extLst>
        </xdr:cNvPr>
        <xdr:cNvCxnSpPr/>
      </xdr:nvCxnSpPr>
      <xdr:spPr>
        <a:xfrm flipV="1">
          <a:off x="2658469" y="2502089"/>
          <a:ext cx="3966381" cy="142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284327</xdr:colOff>
      <xdr:row>12</xdr:row>
      <xdr:rowOff>99515</xdr:rowOff>
    </xdr:from>
    <xdr:to>
      <xdr:col>17</xdr:col>
      <xdr:colOff>597089</xdr:colOff>
      <xdr:row>12</xdr:row>
      <xdr:rowOff>113732</xdr:rowOff>
    </xdr:to>
    <xdr:cxnSp macro="">
      <xdr:nvCxnSpPr>
        <xdr:cNvPr id="71" name="Straight Connector 70">
          <a:extLst>
            <a:ext uri="{FF2B5EF4-FFF2-40B4-BE49-F238E27FC236}">
              <a16:creationId xmlns:a16="http://schemas.microsoft.com/office/drawing/2014/main" id="{E2083D36-A6E6-904F-0762-E5A52629CD5D}"/>
            </a:ext>
          </a:extLst>
        </xdr:cNvPr>
        <xdr:cNvCxnSpPr/>
      </xdr:nvCxnSpPr>
      <xdr:spPr>
        <a:xfrm flipV="1">
          <a:off x="7108208" y="2487873"/>
          <a:ext cx="5089478" cy="14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341196</xdr:colOff>
      <xdr:row>12</xdr:row>
      <xdr:rowOff>99515</xdr:rowOff>
    </xdr:from>
    <xdr:to>
      <xdr:col>25</xdr:col>
      <xdr:colOff>113733</xdr:colOff>
      <xdr:row>12</xdr:row>
      <xdr:rowOff>113732</xdr:rowOff>
    </xdr:to>
    <xdr:cxnSp macro="">
      <xdr:nvCxnSpPr>
        <xdr:cNvPr id="73" name="Straight Connector 72">
          <a:extLst>
            <a:ext uri="{FF2B5EF4-FFF2-40B4-BE49-F238E27FC236}">
              <a16:creationId xmlns:a16="http://schemas.microsoft.com/office/drawing/2014/main" id="{A06F0DCA-8B9E-6BEA-7E1F-A615B3A377F4}"/>
            </a:ext>
          </a:extLst>
        </xdr:cNvPr>
        <xdr:cNvCxnSpPr/>
      </xdr:nvCxnSpPr>
      <xdr:spPr>
        <a:xfrm flipH="1" flipV="1">
          <a:off x="12624181" y="2487873"/>
          <a:ext cx="4549253" cy="14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568657</xdr:colOff>
      <xdr:row>26</xdr:row>
      <xdr:rowOff>113732</xdr:rowOff>
    </xdr:from>
    <xdr:to>
      <xdr:col>9</xdr:col>
      <xdr:colOff>540223</xdr:colOff>
      <xdr:row>26</xdr:row>
      <xdr:rowOff>142164</xdr:rowOff>
    </xdr:to>
    <xdr:cxnSp macro="">
      <xdr:nvCxnSpPr>
        <xdr:cNvPr id="76" name="Straight Connector 75">
          <a:extLst>
            <a:ext uri="{FF2B5EF4-FFF2-40B4-BE49-F238E27FC236}">
              <a16:creationId xmlns:a16="http://schemas.microsoft.com/office/drawing/2014/main" id="{B9705BE3-AF77-42EA-43EA-712F833D2030}"/>
            </a:ext>
          </a:extLst>
        </xdr:cNvPr>
        <xdr:cNvCxnSpPr/>
      </xdr:nvCxnSpPr>
      <xdr:spPr>
        <a:xfrm flipV="1">
          <a:off x="2615821" y="5288508"/>
          <a:ext cx="4065895" cy="284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209266</xdr:colOff>
      <xdr:row>26</xdr:row>
      <xdr:rowOff>85299</xdr:rowOff>
    </xdr:from>
    <xdr:to>
      <xdr:col>15</xdr:col>
      <xdr:colOff>540224</xdr:colOff>
      <xdr:row>26</xdr:row>
      <xdr:rowOff>95535</xdr:rowOff>
    </xdr:to>
    <xdr:cxnSp macro="">
      <xdr:nvCxnSpPr>
        <xdr:cNvPr id="77" name="Straight Connector 76">
          <a:extLst>
            <a:ext uri="{FF2B5EF4-FFF2-40B4-BE49-F238E27FC236}">
              <a16:creationId xmlns:a16="http://schemas.microsoft.com/office/drawing/2014/main" id="{CDCF552D-FEF4-44E1-A3B0-F058BC8E373A}"/>
            </a:ext>
          </a:extLst>
        </xdr:cNvPr>
        <xdr:cNvCxnSpPr/>
      </xdr:nvCxnSpPr>
      <xdr:spPr>
        <a:xfrm flipV="1">
          <a:off x="7033147" y="5260075"/>
          <a:ext cx="3742898" cy="102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262150</xdr:colOff>
      <xdr:row>26</xdr:row>
      <xdr:rowOff>85298</xdr:rowOff>
    </xdr:from>
    <xdr:to>
      <xdr:col>20</xdr:col>
      <xdr:colOff>412277</xdr:colOff>
      <xdr:row>26</xdr:row>
      <xdr:rowOff>91555</xdr:rowOff>
    </xdr:to>
    <xdr:cxnSp macro="">
      <xdr:nvCxnSpPr>
        <xdr:cNvPr id="80" name="Straight Connector 79">
          <a:extLst>
            <a:ext uri="{FF2B5EF4-FFF2-40B4-BE49-F238E27FC236}">
              <a16:creationId xmlns:a16="http://schemas.microsoft.com/office/drawing/2014/main" id="{230BB77E-3D7F-4EAE-92CD-C410D975BA8E}"/>
            </a:ext>
          </a:extLst>
        </xdr:cNvPr>
        <xdr:cNvCxnSpPr/>
      </xdr:nvCxnSpPr>
      <xdr:spPr>
        <a:xfrm flipV="1">
          <a:off x="11180359" y="5260074"/>
          <a:ext cx="2879679" cy="62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158657</xdr:colOff>
      <xdr:row>26</xdr:row>
      <xdr:rowOff>44926</xdr:rowOff>
    </xdr:from>
    <xdr:to>
      <xdr:col>25</xdr:col>
      <xdr:colOff>142166</xdr:colOff>
      <xdr:row>26</xdr:row>
      <xdr:rowOff>56866</xdr:rowOff>
    </xdr:to>
    <xdr:cxnSp macro="">
      <xdr:nvCxnSpPr>
        <xdr:cNvPr id="83" name="Straight Connector 82">
          <a:extLst>
            <a:ext uri="{FF2B5EF4-FFF2-40B4-BE49-F238E27FC236}">
              <a16:creationId xmlns:a16="http://schemas.microsoft.com/office/drawing/2014/main" id="{DB644506-3885-4856-B2E7-CA9E3824357D}"/>
            </a:ext>
          </a:extLst>
        </xdr:cNvPr>
        <xdr:cNvCxnSpPr/>
      </xdr:nvCxnSpPr>
      <xdr:spPr>
        <a:xfrm>
          <a:off x="14488806" y="5219702"/>
          <a:ext cx="2713061" cy="119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540224</xdr:colOff>
      <xdr:row>11</xdr:row>
      <xdr:rowOff>14215</xdr:rowOff>
    </xdr:from>
    <xdr:to>
      <xdr:col>9</xdr:col>
      <xdr:colOff>85298</xdr:colOff>
      <xdr:row>12</xdr:row>
      <xdr:rowOff>113730</xdr:rowOff>
    </xdr:to>
    <xdr:sp macro="" textlink="">
      <xdr:nvSpPr>
        <xdr:cNvPr id="85" name="TextBox 84">
          <a:extLst>
            <a:ext uri="{FF2B5EF4-FFF2-40B4-BE49-F238E27FC236}">
              <a16:creationId xmlns:a16="http://schemas.microsoft.com/office/drawing/2014/main" id="{299A1FDA-FA13-3C94-FF85-A620403769E3}"/>
            </a:ext>
          </a:extLst>
        </xdr:cNvPr>
        <xdr:cNvSpPr txBox="1"/>
      </xdr:nvSpPr>
      <xdr:spPr>
        <a:xfrm>
          <a:off x="2587388" y="2203543"/>
          <a:ext cx="3639403" cy="29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   Total</a:t>
          </a:r>
          <a:r>
            <a:rPr lang="en-IN" sz="1300" baseline="0">
              <a:solidFill>
                <a:srgbClr val="602928"/>
              </a:solidFill>
              <a:latin typeface="Lato Black" panose="020F0A02020204030203" pitchFamily="34" charset="0"/>
            </a:rPr>
            <a:t> Employees by Gender</a:t>
          </a:r>
          <a:endParaRPr lang="en-IN" sz="1300">
            <a:solidFill>
              <a:srgbClr val="602928"/>
            </a:solidFill>
            <a:latin typeface="Lato Black" panose="020F0A02020204030203" pitchFamily="34" charset="0"/>
          </a:endParaRPr>
        </a:p>
      </xdr:txBody>
    </xdr:sp>
    <xdr:clientData/>
  </xdr:twoCellAnchor>
  <xdr:twoCellAnchor editAs="oneCell">
    <xdr:from>
      <xdr:col>5</xdr:col>
      <xdr:colOff>199030</xdr:colOff>
      <xdr:row>13</xdr:row>
      <xdr:rowOff>134613</xdr:rowOff>
    </xdr:from>
    <xdr:to>
      <xdr:col>8</xdr:col>
      <xdr:colOff>284329</xdr:colOff>
      <xdr:row>17</xdr:row>
      <xdr:rowOff>113732</xdr:rowOff>
    </xdr:to>
    <mc:AlternateContent xmlns:mc="http://schemas.openxmlformats.org/markup-compatibility/2006">
      <mc:Choice xmlns:a14="http://schemas.microsoft.com/office/drawing/2010/main" Requires="a14">
        <xdr:graphicFrame macro="">
          <xdr:nvGraphicFramePr>
            <xdr:cNvPr id="86" name="Gender 3">
              <a:extLst>
                <a:ext uri="{FF2B5EF4-FFF2-40B4-BE49-F238E27FC236}">
                  <a16:creationId xmlns:a16="http://schemas.microsoft.com/office/drawing/2014/main" id="{53E9F868-1E93-4022-A249-004F13A5EE3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610970" y="2722001"/>
              <a:ext cx="2132463" cy="775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184814</xdr:colOff>
      <xdr:row>12</xdr:row>
      <xdr:rowOff>134613</xdr:rowOff>
    </xdr:from>
    <xdr:to>
      <xdr:col>17</xdr:col>
      <xdr:colOff>611306</xdr:colOff>
      <xdr:row>24</xdr:row>
      <xdr:rowOff>56866</xdr:rowOff>
    </xdr:to>
    <xdr:graphicFrame macro="">
      <xdr:nvGraphicFramePr>
        <xdr:cNvPr id="87" name="Chart 86">
          <a:extLst>
            <a:ext uri="{FF2B5EF4-FFF2-40B4-BE49-F238E27FC236}">
              <a16:creationId xmlns:a16="http://schemas.microsoft.com/office/drawing/2014/main" id="{B1A69989-95A0-4BC2-9755-10A069187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326977</xdr:colOff>
      <xdr:row>11</xdr:row>
      <xdr:rowOff>14217</xdr:rowOff>
    </xdr:from>
    <xdr:to>
      <xdr:col>15</xdr:col>
      <xdr:colOff>199030</xdr:colOff>
      <xdr:row>12</xdr:row>
      <xdr:rowOff>85298</xdr:rowOff>
    </xdr:to>
    <xdr:sp macro="" textlink="">
      <xdr:nvSpPr>
        <xdr:cNvPr id="93" name="TextBox 92">
          <a:extLst>
            <a:ext uri="{FF2B5EF4-FFF2-40B4-BE49-F238E27FC236}">
              <a16:creationId xmlns:a16="http://schemas.microsoft.com/office/drawing/2014/main" id="{7CFE6F20-335B-C870-19BF-6B2F92292953}"/>
            </a:ext>
          </a:extLst>
        </xdr:cNvPr>
        <xdr:cNvSpPr txBox="1"/>
      </xdr:nvSpPr>
      <xdr:spPr>
        <a:xfrm>
          <a:off x="7150858" y="2203545"/>
          <a:ext cx="3283993" cy="270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Education</a:t>
          </a:r>
          <a:r>
            <a:rPr lang="en-IN" sz="1300" baseline="0">
              <a:solidFill>
                <a:srgbClr val="602928"/>
              </a:solidFill>
              <a:latin typeface="Lato Black" panose="020F0A02020204030203" pitchFamily="34" charset="0"/>
            </a:rPr>
            <a:t> wise Attrition</a:t>
          </a:r>
          <a:endParaRPr lang="en-IN" sz="1300">
            <a:solidFill>
              <a:srgbClr val="602928"/>
            </a:solidFill>
            <a:latin typeface="Lato Black" panose="020F0A02020204030203" pitchFamily="34" charset="0"/>
          </a:endParaRPr>
        </a:p>
      </xdr:txBody>
    </xdr:sp>
    <xdr:clientData/>
  </xdr:twoCellAnchor>
  <xdr:twoCellAnchor>
    <xdr:from>
      <xdr:col>18</xdr:col>
      <xdr:colOff>426493</xdr:colOff>
      <xdr:row>12</xdr:row>
      <xdr:rowOff>142163</xdr:rowOff>
    </xdr:from>
    <xdr:to>
      <xdr:col>25</xdr:col>
      <xdr:colOff>56867</xdr:colOff>
      <xdr:row>24</xdr:row>
      <xdr:rowOff>42648</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28FA1734-DE5B-48D9-B289-74839A38F1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770893" y="2542463"/>
              <a:ext cx="4430974" cy="23007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454925</xdr:colOff>
      <xdr:row>11</xdr:row>
      <xdr:rowOff>14216</xdr:rowOff>
    </xdr:from>
    <xdr:to>
      <xdr:col>23</xdr:col>
      <xdr:colOff>241679</xdr:colOff>
      <xdr:row>12</xdr:row>
      <xdr:rowOff>113731</xdr:rowOff>
    </xdr:to>
    <xdr:sp macro="" textlink="">
      <xdr:nvSpPr>
        <xdr:cNvPr id="98" name="TextBox 97">
          <a:extLst>
            <a:ext uri="{FF2B5EF4-FFF2-40B4-BE49-F238E27FC236}">
              <a16:creationId xmlns:a16="http://schemas.microsoft.com/office/drawing/2014/main" id="{231100F6-7723-D030-985E-B3C1450C7512}"/>
            </a:ext>
          </a:extLst>
        </xdr:cNvPr>
        <xdr:cNvSpPr txBox="1"/>
      </xdr:nvSpPr>
      <xdr:spPr>
        <a:xfrm>
          <a:off x="12737910" y="2203544"/>
          <a:ext cx="3198694" cy="29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 by Job Role</a:t>
          </a:r>
        </a:p>
      </xdr:txBody>
    </xdr:sp>
    <xdr:clientData/>
  </xdr:twoCellAnchor>
  <xdr:twoCellAnchor>
    <xdr:from>
      <xdr:col>3</xdr:col>
      <xdr:colOff>497575</xdr:colOff>
      <xdr:row>26</xdr:row>
      <xdr:rowOff>42649</xdr:rowOff>
    </xdr:from>
    <xdr:to>
      <xdr:col>9</xdr:col>
      <xdr:colOff>412276</xdr:colOff>
      <xdr:row>37</xdr:row>
      <xdr:rowOff>156380</xdr:rowOff>
    </xdr:to>
    <xdr:graphicFrame macro="">
      <xdr:nvGraphicFramePr>
        <xdr:cNvPr id="37" name="Chart 36">
          <a:extLst>
            <a:ext uri="{FF2B5EF4-FFF2-40B4-BE49-F238E27FC236}">
              <a16:creationId xmlns:a16="http://schemas.microsoft.com/office/drawing/2014/main" id="{861148E4-AE2F-4CC5-81D6-341B1A8EF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625522</xdr:colOff>
      <xdr:row>25</xdr:row>
      <xdr:rowOff>14218</xdr:rowOff>
    </xdr:from>
    <xdr:to>
      <xdr:col>8</xdr:col>
      <xdr:colOff>611306</xdr:colOff>
      <xdr:row>26</xdr:row>
      <xdr:rowOff>85300</xdr:rowOff>
    </xdr:to>
    <xdr:sp macro="" textlink="">
      <xdr:nvSpPr>
        <xdr:cNvPr id="54" name="TextBox 53">
          <a:extLst>
            <a:ext uri="{FF2B5EF4-FFF2-40B4-BE49-F238E27FC236}">
              <a16:creationId xmlns:a16="http://schemas.microsoft.com/office/drawing/2014/main" id="{4AC49856-F5AE-8CAD-A4E2-B6EFAF36823E}"/>
            </a:ext>
          </a:extLst>
        </xdr:cNvPr>
        <xdr:cNvSpPr txBox="1"/>
      </xdr:nvSpPr>
      <xdr:spPr>
        <a:xfrm>
          <a:off x="2672686" y="4989964"/>
          <a:ext cx="3397724" cy="270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 Department wise Attrition</a:t>
          </a:r>
        </a:p>
      </xdr:txBody>
    </xdr:sp>
    <xdr:clientData/>
  </xdr:twoCellAnchor>
  <xdr:twoCellAnchor>
    <xdr:from>
      <xdr:col>10</xdr:col>
      <xdr:colOff>284328</xdr:colOff>
      <xdr:row>26</xdr:row>
      <xdr:rowOff>156381</xdr:rowOff>
    </xdr:from>
    <xdr:to>
      <xdr:col>15</xdr:col>
      <xdr:colOff>582873</xdr:colOff>
      <xdr:row>37</xdr:row>
      <xdr:rowOff>71083</xdr:rowOff>
    </xdr:to>
    <xdr:graphicFrame macro="">
      <xdr:nvGraphicFramePr>
        <xdr:cNvPr id="56" name="Chart 55">
          <a:extLst>
            <a:ext uri="{FF2B5EF4-FFF2-40B4-BE49-F238E27FC236}">
              <a16:creationId xmlns:a16="http://schemas.microsoft.com/office/drawing/2014/main" id="{BF0056E0-ED5B-4A69-A320-162F131C4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312761</xdr:colOff>
      <xdr:row>24</xdr:row>
      <xdr:rowOff>184814</xdr:rowOff>
    </xdr:from>
    <xdr:to>
      <xdr:col>13</xdr:col>
      <xdr:colOff>611306</xdr:colOff>
      <xdr:row>26</xdr:row>
      <xdr:rowOff>71082</xdr:rowOff>
    </xdr:to>
    <xdr:sp macro="" textlink="">
      <xdr:nvSpPr>
        <xdr:cNvPr id="57" name="TextBox 56">
          <a:extLst>
            <a:ext uri="{FF2B5EF4-FFF2-40B4-BE49-F238E27FC236}">
              <a16:creationId xmlns:a16="http://schemas.microsoft.com/office/drawing/2014/main" id="{3CF65DFA-9DEC-E77F-71B9-FC0E63555340}"/>
            </a:ext>
          </a:extLst>
        </xdr:cNvPr>
        <xdr:cNvSpPr txBox="1"/>
      </xdr:nvSpPr>
      <xdr:spPr>
        <a:xfrm>
          <a:off x="7136642" y="4961530"/>
          <a:ext cx="2345709" cy="284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 Attrition By Age Group</a:t>
          </a:r>
        </a:p>
      </xdr:txBody>
    </xdr:sp>
    <xdr:clientData/>
  </xdr:twoCellAnchor>
  <xdr:twoCellAnchor>
    <xdr:from>
      <xdr:col>16</xdr:col>
      <xdr:colOff>85299</xdr:colOff>
      <xdr:row>26</xdr:row>
      <xdr:rowOff>127948</xdr:rowOff>
    </xdr:from>
    <xdr:to>
      <xdr:col>20</xdr:col>
      <xdr:colOff>454926</xdr:colOff>
      <xdr:row>37</xdr:row>
      <xdr:rowOff>156382</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87472E1B-6787-4900-A25C-E9209C0FBF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003508" y="5302724"/>
              <a:ext cx="3099179" cy="22177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312761</xdr:colOff>
      <xdr:row>24</xdr:row>
      <xdr:rowOff>184814</xdr:rowOff>
    </xdr:from>
    <xdr:to>
      <xdr:col>19</xdr:col>
      <xdr:colOff>483358</xdr:colOff>
      <xdr:row>26</xdr:row>
      <xdr:rowOff>28433</xdr:rowOff>
    </xdr:to>
    <xdr:sp macro="" textlink="">
      <xdr:nvSpPr>
        <xdr:cNvPr id="63" name="TextBox 62">
          <a:extLst>
            <a:ext uri="{FF2B5EF4-FFF2-40B4-BE49-F238E27FC236}">
              <a16:creationId xmlns:a16="http://schemas.microsoft.com/office/drawing/2014/main" id="{54313C88-8BC4-21FD-D383-0CD0C705E5D4}"/>
            </a:ext>
          </a:extLst>
        </xdr:cNvPr>
        <xdr:cNvSpPr txBox="1"/>
      </xdr:nvSpPr>
      <xdr:spPr>
        <a:xfrm>
          <a:off x="11230970" y="4961530"/>
          <a:ext cx="2217761" cy="241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Attrition By Martial Status</a:t>
          </a:r>
        </a:p>
      </xdr:txBody>
    </xdr:sp>
    <xdr:clientData/>
  </xdr:twoCellAnchor>
  <xdr:twoCellAnchor editAs="oneCell">
    <xdr:from>
      <xdr:col>21</xdr:col>
      <xdr:colOff>71081</xdr:colOff>
      <xdr:row>27</xdr:row>
      <xdr:rowOff>28431</xdr:rowOff>
    </xdr:from>
    <xdr:to>
      <xdr:col>23</xdr:col>
      <xdr:colOff>535105</xdr:colOff>
      <xdr:row>37</xdr:row>
      <xdr:rowOff>127946</xdr:rowOff>
    </xdr:to>
    <mc:AlternateContent xmlns:mc="http://schemas.openxmlformats.org/markup-compatibility/2006">
      <mc:Choice xmlns:a14="http://schemas.microsoft.com/office/drawing/2010/main" Requires="a14">
        <xdr:graphicFrame macro="">
          <xdr:nvGraphicFramePr>
            <xdr:cNvPr id="65" name="Education Field 3">
              <a:extLst>
                <a:ext uri="{FF2B5EF4-FFF2-40B4-BE49-F238E27FC236}">
                  <a16:creationId xmlns:a16="http://schemas.microsoft.com/office/drawing/2014/main" id="{9C6EAA88-E548-4BD0-9789-347CB6F8687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401230" y="5402237"/>
              <a:ext cx="1828800" cy="20898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550459</xdr:colOff>
      <xdr:row>27</xdr:row>
      <xdr:rowOff>28432</xdr:rowOff>
    </xdr:from>
    <xdr:to>
      <xdr:col>25</xdr:col>
      <xdr:colOff>213246</xdr:colOff>
      <xdr:row>34</xdr:row>
      <xdr:rowOff>99514</xdr:rowOff>
    </xdr:to>
    <mc:AlternateContent xmlns:mc="http://schemas.openxmlformats.org/markup-compatibility/2006">
      <mc:Choice xmlns:a14="http://schemas.microsoft.com/office/drawing/2010/main" Requires="a14">
        <xdr:graphicFrame macro="">
          <xdr:nvGraphicFramePr>
            <xdr:cNvPr id="66" name="Department 1">
              <a:extLst>
                <a:ext uri="{FF2B5EF4-FFF2-40B4-BE49-F238E27FC236}">
                  <a16:creationId xmlns:a16="http://schemas.microsoft.com/office/drawing/2014/main" id="{347B6F51-00AA-4CCF-A8C2-0CB9DE59B7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245384" y="5402238"/>
              <a:ext cx="1027563" cy="1464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14216</xdr:colOff>
      <xdr:row>26</xdr:row>
      <xdr:rowOff>42650</xdr:rowOff>
    </xdr:from>
    <xdr:to>
      <xdr:col>23</xdr:col>
      <xdr:colOff>398060</xdr:colOff>
      <xdr:row>27</xdr:row>
      <xdr:rowOff>113732</xdr:rowOff>
    </xdr:to>
    <xdr:sp macro="" textlink="">
      <xdr:nvSpPr>
        <xdr:cNvPr id="68" name="TextBox 67">
          <a:extLst>
            <a:ext uri="{FF2B5EF4-FFF2-40B4-BE49-F238E27FC236}">
              <a16:creationId xmlns:a16="http://schemas.microsoft.com/office/drawing/2014/main" id="{8A502890-A631-91DA-16DF-C1C384C5E883}"/>
            </a:ext>
          </a:extLst>
        </xdr:cNvPr>
        <xdr:cNvSpPr txBox="1"/>
      </xdr:nvSpPr>
      <xdr:spPr>
        <a:xfrm>
          <a:off x="14344365" y="5217426"/>
          <a:ext cx="1748620" cy="270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70C0"/>
              </a:solidFill>
            </a:rPr>
            <a:t>Education Field</a:t>
          </a:r>
        </a:p>
      </xdr:txBody>
    </xdr:sp>
    <xdr:clientData/>
  </xdr:twoCellAnchor>
  <xdr:twoCellAnchor>
    <xdr:from>
      <xdr:col>23</xdr:col>
      <xdr:colOff>426492</xdr:colOff>
      <xdr:row>26</xdr:row>
      <xdr:rowOff>28432</xdr:rowOff>
    </xdr:from>
    <xdr:to>
      <xdr:col>25</xdr:col>
      <xdr:colOff>199029</xdr:colOff>
      <xdr:row>27</xdr:row>
      <xdr:rowOff>56865</xdr:rowOff>
    </xdr:to>
    <xdr:sp macro="" textlink="">
      <xdr:nvSpPr>
        <xdr:cNvPr id="72" name="TextBox 71">
          <a:extLst>
            <a:ext uri="{FF2B5EF4-FFF2-40B4-BE49-F238E27FC236}">
              <a16:creationId xmlns:a16="http://schemas.microsoft.com/office/drawing/2014/main" id="{B711442E-0884-0D57-B096-5F165E6B404D}"/>
            </a:ext>
          </a:extLst>
        </xdr:cNvPr>
        <xdr:cNvSpPr txBox="1"/>
      </xdr:nvSpPr>
      <xdr:spPr>
        <a:xfrm>
          <a:off x="16121417" y="5203208"/>
          <a:ext cx="1137313" cy="2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70C0"/>
              </a:solidFill>
            </a:rPr>
            <a:t> 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cdr:x>
      <cdr:y>0.16</cdr:y>
    </cdr:from>
    <cdr:to>
      <cdr:x>1</cdr:x>
      <cdr:y>1</cdr:y>
    </cdr:to>
    <cdr:sp macro="" textlink="">
      <cdr:nvSpPr>
        <cdr:cNvPr id="2" name="Freeform: Shape 1">
          <a:extLst xmlns:a="http://schemas.openxmlformats.org/drawingml/2006/main">
            <a:ext uri="{FF2B5EF4-FFF2-40B4-BE49-F238E27FC236}">
              <a16:creationId xmlns:a16="http://schemas.microsoft.com/office/drawing/2014/main" id="{AE330BE0-2393-80ED-BFB0-E19803D608FF}"/>
            </a:ext>
          </a:extLst>
        </cdr:cNvPr>
        <cdr:cNvSpPr/>
      </cdr:nvSpPr>
      <cdr:spPr>
        <a:xfrm xmlns:a="http://schemas.openxmlformats.org/drawingml/2006/main">
          <a:off x="0" y="119064"/>
          <a:ext cx="2649141" cy="625077"/>
        </a:xfrm>
        <a:custGeom xmlns:a="http://schemas.openxmlformats.org/drawingml/2006/main">
          <a:avLst/>
          <a:gdLst>
            <a:gd name="connsiteX0" fmla="*/ 0 w 2366682"/>
            <a:gd name="connsiteY0" fmla="*/ 0 h 544606"/>
            <a:gd name="connsiteX1" fmla="*/ 387723 w 2366682"/>
            <a:gd name="connsiteY1" fmla="*/ 0 h 544606"/>
            <a:gd name="connsiteX2" fmla="*/ 332171 w 2366682"/>
            <a:gd name="connsiteY2" fmla="*/ 169499 h 544606"/>
            <a:gd name="connsiteX3" fmla="*/ 152399 w 2366682"/>
            <a:gd name="connsiteY3" fmla="*/ 169498 h 544606"/>
            <a:gd name="connsiteX4" fmla="*/ 297839 w 2366682"/>
            <a:gd name="connsiteY4" fmla="*/ 274253 h 544606"/>
            <a:gd name="connsiteX5" fmla="*/ 242285 w 2366682"/>
            <a:gd name="connsiteY5" fmla="*/ 443752 h 544606"/>
            <a:gd name="connsiteX6" fmla="*/ 387723 w 2366682"/>
            <a:gd name="connsiteY6" fmla="*/ 338995 h 544606"/>
            <a:gd name="connsiteX7" fmla="*/ 533160 w 2366682"/>
            <a:gd name="connsiteY7" fmla="*/ 443752 h 544606"/>
            <a:gd name="connsiteX8" fmla="*/ 477606 w 2366682"/>
            <a:gd name="connsiteY8" fmla="*/ 274253 h 544606"/>
            <a:gd name="connsiteX9" fmla="*/ 623046 w 2366682"/>
            <a:gd name="connsiteY9" fmla="*/ 169498 h 544606"/>
            <a:gd name="connsiteX10" fmla="*/ 443274 w 2366682"/>
            <a:gd name="connsiteY10" fmla="*/ 169499 h 544606"/>
            <a:gd name="connsiteX11" fmla="*/ 387723 w 2366682"/>
            <a:gd name="connsiteY11" fmla="*/ 0 h 544606"/>
            <a:gd name="connsiteX12" fmla="*/ 930088 w 2366682"/>
            <a:gd name="connsiteY12" fmla="*/ 0 h 544606"/>
            <a:gd name="connsiteX13" fmla="*/ 874536 w 2366682"/>
            <a:gd name="connsiteY13" fmla="*/ 169499 h 544606"/>
            <a:gd name="connsiteX14" fmla="*/ 694764 w 2366682"/>
            <a:gd name="connsiteY14" fmla="*/ 169498 h 544606"/>
            <a:gd name="connsiteX15" fmla="*/ 840204 w 2366682"/>
            <a:gd name="connsiteY15" fmla="*/ 274253 h 544606"/>
            <a:gd name="connsiteX16" fmla="*/ 784650 w 2366682"/>
            <a:gd name="connsiteY16" fmla="*/ 443752 h 544606"/>
            <a:gd name="connsiteX17" fmla="*/ 930088 w 2366682"/>
            <a:gd name="connsiteY17" fmla="*/ 338995 h 544606"/>
            <a:gd name="connsiteX18" fmla="*/ 1075525 w 2366682"/>
            <a:gd name="connsiteY18" fmla="*/ 443752 h 544606"/>
            <a:gd name="connsiteX19" fmla="*/ 1019971 w 2366682"/>
            <a:gd name="connsiteY19" fmla="*/ 274253 h 544606"/>
            <a:gd name="connsiteX20" fmla="*/ 1165411 w 2366682"/>
            <a:gd name="connsiteY20" fmla="*/ 169498 h 544606"/>
            <a:gd name="connsiteX21" fmla="*/ 985639 w 2366682"/>
            <a:gd name="connsiteY21" fmla="*/ 169499 h 544606"/>
            <a:gd name="connsiteX22" fmla="*/ 930088 w 2366682"/>
            <a:gd name="connsiteY22" fmla="*/ 0 h 544606"/>
            <a:gd name="connsiteX23" fmla="*/ 1472453 w 2366682"/>
            <a:gd name="connsiteY23" fmla="*/ 0 h 544606"/>
            <a:gd name="connsiteX24" fmla="*/ 1416901 w 2366682"/>
            <a:gd name="connsiteY24" fmla="*/ 169499 h 544606"/>
            <a:gd name="connsiteX25" fmla="*/ 1237129 w 2366682"/>
            <a:gd name="connsiteY25" fmla="*/ 169498 h 544606"/>
            <a:gd name="connsiteX26" fmla="*/ 1382569 w 2366682"/>
            <a:gd name="connsiteY26" fmla="*/ 274253 h 544606"/>
            <a:gd name="connsiteX27" fmla="*/ 1327015 w 2366682"/>
            <a:gd name="connsiteY27" fmla="*/ 443752 h 544606"/>
            <a:gd name="connsiteX28" fmla="*/ 1472453 w 2366682"/>
            <a:gd name="connsiteY28" fmla="*/ 338995 h 544606"/>
            <a:gd name="connsiteX29" fmla="*/ 1617890 w 2366682"/>
            <a:gd name="connsiteY29" fmla="*/ 443752 h 544606"/>
            <a:gd name="connsiteX30" fmla="*/ 1562336 w 2366682"/>
            <a:gd name="connsiteY30" fmla="*/ 274253 h 544606"/>
            <a:gd name="connsiteX31" fmla="*/ 1707776 w 2366682"/>
            <a:gd name="connsiteY31" fmla="*/ 169498 h 544606"/>
            <a:gd name="connsiteX32" fmla="*/ 1528004 w 2366682"/>
            <a:gd name="connsiteY32" fmla="*/ 169499 h 544606"/>
            <a:gd name="connsiteX33" fmla="*/ 1472453 w 2366682"/>
            <a:gd name="connsiteY33" fmla="*/ 0 h 544606"/>
            <a:gd name="connsiteX34" fmla="*/ 2014818 w 2366682"/>
            <a:gd name="connsiteY34" fmla="*/ 0 h 544606"/>
            <a:gd name="connsiteX35" fmla="*/ 1959266 w 2366682"/>
            <a:gd name="connsiteY35" fmla="*/ 169499 h 544606"/>
            <a:gd name="connsiteX36" fmla="*/ 1779494 w 2366682"/>
            <a:gd name="connsiteY36" fmla="*/ 169498 h 544606"/>
            <a:gd name="connsiteX37" fmla="*/ 1924934 w 2366682"/>
            <a:gd name="connsiteY37" fmla="*/ 274253 h 544606"/>
            <a:gd name="connsiteX38" fmla="*/ 1869380 w 2366682"/>
            <a:gd name="connsiteY38" fmla="*/ 443752 h 544606"/>
            <a:gd name="connsiteX39" fmla="*/ 2014818 w 2366682"/>
            <a:gd name="connsiteY39" fmla="*/ 338995 h 544606"/>
            <a:gd name="connsiteX40" fmla="*/ 2160255 w 2366682"/>
            <a:gd name="connsiteY40" fmla="*/ 443752 h 544606"/>
            <a:gd name="connsiteX41" fmla="*/ 2104701 w 2366682"/>
            <a:gd name="connsiteY41" fmla="*/ 274253 h 544606"/>
            <a:gd name="connsiteX42" fmla="*/ 2250141 w 2366682"/>
            <a:gd name="connsiteY42" fmla="*/ 169498 h 544606"/>
            <a:gd name="connsiteX43" fmla="*/ 2070369 w 2366682"/>
            <a:gd name="connsiteY43" fmla="*/ 169499 h 544606"/>
            <a:gd name="connsiteX44" fmla="*/ 2014818 w 2366682"/>
            <a:gd name="connsiteY44" fmla="*/ 0 h 544606"/>
            <a:gd name="connsiteX45" fmla="*/ 2366682 w 2366682"/>
            <a:gd name="connsiteY45" fmla="*/ 0 h 544606"/>
            <a:gd name="connsiteX46" fmla="*/ 2366682 w 2366682"/>
            <a:gd name="connsiteY46" fmla="*/ 544606 h 544606"/>
            <a:gd name="connsiteX47" fmla="*/ 0 w 2366682"/>
            <a:gd name="connsiteY47" fmla="*/ 544606 h 544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366682" h="544606">
              <a:moveTo>
                <a:pt x="0" y="0"/>
              </a:moveTo>
              <a:lnTo>
                <a:pt x="387723" y="0"/>
              </a:lnTo>
              <a:lnTo>
                <a:pt x="332171" y="169499"/>
              </a:lnTo>
              <a:lnTo>
                <a:pt x="152399" y="169498"/>
              </a:lnTo>
              <a:lnTo>
                <a:pt x="297839" y="274253"/>
              </a:lnTo>
              <a:lnTo>
                <a:pt x="242285" y="443752"/>
              </a:lnTo>
              <a:lnTo>
                <a:pt x="387723" y="338995"/>
              </a:lnTo>
              <a:lnTo>
                <a:pt x="533160" y="443752"/>
              </a:lnTo>
              <a:lnTo>
                <a:pt x="477606" y="274253"/>
              </a:lnTo>
              <a:lnTo>
                <a:pt x="623046" y="169498"/>
              </a:lnTo>
              <a:lnTo>
                <a:pt x="443274" y="169499"/>
              </a:lnTo>
              <a:lnTo>
                <a:pt x="387723" y="0"/>
              </a:lnTo>
              <a:lnTo>
                <a:pt x="930088" y="0"/>
              </a:lnTo>
              <a:lnTo>
                <a:pt x="874536" y="169499"/>
              </a:lnTo>
              <a:lnTo>
                <a:pt x="694764" y="169498"/>
              </a:lnTo>
              <a:lnTo>
                <a:pt x="840204" y="274253"/>
              </a:lnTo>
              <a:lnTo>
                <a:pt x="784650" y="443752"/>
              </a:lnTo>
              <a:lnTo>
                <a:pt x="930088" y="338995"/>
              </a:lnTo>
              <a:lnTo>
                <a:pt x="1075525" y="443752"/>
              </a:lnTo>
              <a:lnTo>
                <a:pt x="1019971" y="274253"/>
              </a:lnTo>
              <a:lnTo>
                <a:pt x="1165411" y="169498"/>
              </a:lnTo>
              <a:lnTo>
                <a:pt x="985639" y="169499"/>
              </a:lnTo>
              <a:lnTo>
                <a:pt x="930088" y="0"/>
              </a:lnTo>
              <a:lnTo>
                <a:pt x="1472453" y="0"/>
              </a:lnTo>
              <a:lnTo>
                <a:pt x="1416901" y="169499"/>
              </a:lnTo>
              <a:lnTo>
                <a:pt x="1237129" y="169498"/>
              </a:lnTo>
              <a:lnTo>
                <a:pt x="1382569" y="274253"/>
              </a:lnTo>
              <a:lnTo>
                <a:pt x="1327015" y="443752"/>
              </a:lnTo>
              <a:lnTo>
                <a:pt x="1472453" y="338995"/>
              </a:lnTo>
              <a:lnTo>
                <a:pt x="1617890" y="443752"/>
              </a:lnTo>
              <a:lnTo>
                <a:pt x="1562336" y="274253"/>
              </a:lnTo>
              <a:lnTo>
                <a:pt x="1707776" y="169498"/>
              </a:lnTo>
              <a:lnTo>
                <a:pt x="1528004" y="169499"/>
              </a:lnTo>
              <a:lnTo>
                <a:pt x="1472453" y="0"/>
              </a:lnTo>
              <a:lnTo>
                <a:pt x="2014818" y="0"/>
              </a:lnTo>
              <a:lnTo>
                <a:pt x="1959266" y="169499"/>
              </a:lnTo>
              <a:lnTo>
                <a:pt x="1779494" y="169498"/>
              </a:lnTo>
              <a:lnTo>
                <a:pt x="1924934" y="274253"/>
              </a:lnTo>
              <a:lnTo>
                <a:pt x="1869380" y="443752"/>
              </a:lnTo>
              <a:lnTo>
                <a:pt x="2014818" y="338995"/>
              </a:lnTo>
              <a:lnTo>
                <a:pt x="2160255" y="443752"/>
              </a:lnTo>
              <a:lnTo>
                <a:pt x="2104701" y="274253"/>
              </a:lnTo>
              <a:lnTo>
                <a:pt x="2250141" y="169498"/>
              </a:lnTo>
              <a:lnTo>
                <a:pt x="2070369" y="169499"/>
              </a:lnTo>
              <a:lnTo>
                <a:pt x="2014818" y="0"/>
              </a:lnTo>
              <a:lnTo>
                <a:pt x="2366682" y="0"/>
              </a:lnTo>
              <a:lnTo>
                <a:pt x="2366682" y="544606"/>
              </a:lnTo>
              <a:lnTo>
                <a:pt x="0" y="544606"/>
              </a:lnTo>
              <a:close/>
            </a:path>
          </a:pathLst>
        </a:custGeom>
        <a:solidFill xmlns:a="http://schemas.openxmlformats.org/drawingml/2006/main">
          <a:schemeClr val="bg1">
            <a:lumMod val="9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652462</xdr:colOff>
      <xdr:row>2</xdr:row>
      <xdr:rowOff>114300</xdr:rowOff>
    </xdr:from>
    <xdr:to>
      <xdr:col>7</xdr:col>
      <xdr:colOff>257175</xdr:colOff>
      <xdr:row>7</xdr:row>
      <xdr:rowOff>142875</xdr:rowOff>
    </xdr:to>
    <xdr:graphicFrame macro="">
      <xdr:nvGraphicFramePr>
        <xdr:cNvPr id="4" name="Chart 3">
          <a:extLst>
            <a:ext uri="{FF2B5EF4-FFF2-40B4-BE49-F238E27FC236}">
              <a16:creationId xmlns:a16="http://schemas.microsoft.com/office/drawing/2014/main" id="{48C84B7E-C95D-48BC-A75D-7365DFCEF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638174</xdr:colOff>
      <xdr:row>1</xdr:row>
      <xdr:rowOff>123825</xdr:rowOff>
    </xdr:from>
    <xdr:to>
      <xdr:col>12</xdr:col>
      <xdr:colOff>171449</xdr:colOff>
      <xdr:row>6</xdr:row>
      <xdr:rowOff>57150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92CCE0E-FDF6-9F73-0043-4D75E237961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00899" y="323850"/>
              <a:ext cx="2276475"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1081087</xdr:colOff>
      <xdr:row>15</xdr:row>
      <xdr:rowOff>114299</xdr:rowOff>
    </xdr:from>
    <xdr:to>
      <xdr:col>5</xdr:col>
      <xdr:colOff>609600</xdr:colOff>
      <xdr:row>21</xdr:row>
      <xdr:rowOff>47624</xdr:rowOff>
    </xdr:to>
    <xdr:graphicFrame macro="">
      <xdr:nvGraphicFramePr>
        <xdr:cNvPr id="6" name="Chart 5">
          <a:extLst>
            <a:ext uri="{FF2B5EF4-FFF2-40B4-BE49-F238E27FC236}">
              <a16:creationId xmlns:a16="http://schemas.microsoft.com/office/drawing/2014/main" id="{EE5C7023-D8DB-5904-90CB-AA89F22D4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219075</xdr:colOff>
      <xdr:row>7</xdr:row>
      <xdr:rowOff>38100</xdr:rowOff>
    </xdr:from>
    <xdr:to>
      <xdr:col>11</xdr:col>
      <xdr:colOff>676275</xdr:colOff>
      <xdr:row>16</xdr:row>
      <xdr:rowOff>57150</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3DC19F50-A0ED-47F1-0747-11006F14B69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67600" y="1438275"/>
              <a:ext cx="1828800"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590550</xdr:colOff>
      <xdr:row>8</xdr:row>
      <xdr:rowOff>28575</xdr:rowOff>
    </xdr:from>
    <xdr:to>
      <xdr:col>8</xdr:col>
      <xdr:colOff>590550</xdr:colOff>
      <xdr:row>17</xdr:row>
      <xdr:rowOff>47625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F4A86C1-B537-07CE-DE2D-2C4B26F2A66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29225" y="1628775"/>
              <a:ext cx="2057400"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609600</xdr:colOff>
      <xdr:row>1</xdr:row>
      <xdr:rowOff>142875</xdr:rowOff>
    </xdr:from>
    <xdr:to>
      <xdr:col>8</xdr:col>
      <xdr:colOff>552450</xdr:colOff>
      <xdr:row>6</xdr:row>
      <xdr:rowOff>161925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259144F-6A22-7BF0-49F9-E3C4A0F014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248275" y="342900"/>
              <a:ext cx="200025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823913</xdr:colOff>
      <xdr:row>11</xdr:row>
      <xdr:rowOff>123825</xdr:rowOff>
    </xdr:from>
    <xdr:to>
      <xdr:col>3</xdr:col>
      <xdr:colOff>114301</xdr:colOff>
      <xdr:row>17</xdr:row>
      <xdr:rowOff>133350</xdr:rowOff>
    </xdr:to>
    <xdr:graphicFrame macro="">
      <xdr:nvGraphicFramePr>
        <xdr:cNvPr id="4" name="Chart 3">
          <a:extLst>
            <a:ext uri="{FF2B5EF4-FFF2-40B4-BE49-F238E27FC236}">
              <a16:creationId xmlns:a16="http://schemas.microsoft.com/office/drawing/2014/main" id="{E65788E7-944A-A34A-BF02-E87B4208D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61912</xdr:colOff>
      <xdr:row>6</xdr:row>
      <xdr:rowOff>190500</xdr:rowOff>
    </xdr:from>
    <xdr:to>
      <xdr:col>9</xdr:col>
      <xdr:colOff>57150</xdr:colOff>
      <xdr:row>18</xdr:row>
      <xdr:rowOff>9525</xdr:rowOff>
    </xdr:to>
    <xdr:graphicFrame macro="">
      <xdr:nvGraphicFramePr>
        <xdr:cNvPr id="2" name="Chart 1">
          <a:extLst>
            <a:ext uri="{FF2B5EF4-FFF2-40B4-BE49-F238E27FC236}">
              <a16:creationId xmlns:a16="http://schemas.microsoft.com/office/drawing/2014/main" id="{DF1AB3FF-C181-F268-6BEA-6266F8986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671512</xdr:colOff>
      <xdr:row>3</xdr:row>
      <xdr:rowOff>104775</xdr:rowOff>
    </xdr:from>
    <xdr:to>
      <xdr:col>12</xdr:col>
      <xdr:colOff>442912</xdr:colOff>
      <xdr:row>17</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0C0768-5256-8A55-768B-A83915EA34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2312" y="704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80962</xdr:colOff>
      <xdr:row>4</xdr:row>
      <xdr:rowOff>104775</xdr:rowOff>
    </xdr:from>
    <xdr:to>
      <xdr:col>6</xdr:col>
      <xdr:colOff>657225</xdr:colOff>
      <xdr:row>13</xdr:row>
      <xdr:rowOff>180975</xdr:rowOff>
    </xdr:to>
    <xdr:graphicFrame macro="">
      <xdr:nvGraphicFramePr>
        <xdr:cNvPr id="2" name="Chart 1">
          <a:extLst>
            <a:ext uri="{FF2B5EF4-FFF2-40B4-BE49-F238E27FC236}">
              <a16:creationId xmlns:a16="http://schemas.microsoft.com/office/drawing/2014/main" id="{581C8D02-0BCA-80EB-14BE-882E84090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614362</xdr:colOff>
      <xdr:row>4</xdr:row>
      <xdr:rowOff>180975</xdr:rowOff>
    </xdr:from>
    <xdr:to>
      <xdr:col>9</xdr:col>
      <xdr:colOff>385762</xdr:colOff>
      <xdr:row>18</xdr:row>
      <xdr:rowOff>123825</xdr:rowOff>
    </xdr:to>
    <xdr:graphicFrame macro="">
      <xdr:nvGraphicFramePr>
        <xdr:cNvPr id="2" name="Chart 1">
          <a:extLst>
            <a:ext uri="{FF2B5EF4-FFF2-40B4-BE49-F238E27FC236}">
              <a16:creationId xmlns:a16="http://schemas.microsoft.com/office/drawing/2014/main" id="{337A023D-D254-306C-300C-B07D172F5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314325</xdr:colOff>
      <xdr:row>5</xdr:row>
      <xdr:rowOff>47625</xdr:rowOff>
    </xdr:from>
    <xdr:to>
      <xdr:col>6</xdr:col>
      <xdr:colOff>85725</xdr:colOff>
      <xdr:row>18</xdr:row>
      <xdr:rowOff>114300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A76A0172-E6AD-15F6-D42B-86004F80FC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581400" y="10477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104775</xdr:colOff>
      <xdr:row>7</xdr:row>
      <xdr:rowOff>123825</xdr:rowOff>
    </xdr:from>
    <xdr:to>
      <xdr:col>6</xdr:col>
      <xdr:colOff>561975</xdr:colOff>
      <xdr:row>20</xdr:row>
      <xdr:rowOff>190500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6DD845C1-756C-C9A7-284D-8087432932C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057650" y="15240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242887</xdr:colOff>
      <xdr:row>5</xdr:row>
      <xdr:rowOff>85725</xdr:rowOff>
    </xdr:from>
    <xdr:to>
      <xdr:col>12</xdr:col>
      <xdr:colOff>47625</xdr:colOff>
      <xdr:row>16</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1990EAF-7813-0FBE-0666-9B32727213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00662" y="1085850"/>
              <a:ext cx="3919538" cy="2114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25.886542592591" createdVersion="8" refreshedVersion="8" minRefreshableVersion="3" recordCount="1470" xr:uid="{93C93CE7-89E8-435B-B9E6-809C3A2E97A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68978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7DBCFB-7F42-4006-A230-35D47B49F4CE}"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277956472"/>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7FA629-2C97-4FBC-A087-F31202269874}" name="Rating"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818431864" numFmtId="164"/>
  </dataFields>
  <formats count="1">
    <format dxfId="4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6DEB80-E43B-4399-9A40-CA9C7CD358FD}" name="Gend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0EFF06-80FC-429A-A519-8357330F11FA}" name="Education by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5B5FEB-BBA8-450E-82CC-B56578DAB5EF}" name="Attrition by Job"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4F27BA-1139-4117-B88B-C9CB44BCA611}" name="Dept wise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ADAD75-CB63-434B-80D1-BDD5DC86646B}" name="Attrition By Ag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F9FD37-39A5-4D59-85DE-DA6EF6919A86}" name="Martial Statu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28EDB73-7BA4-4BB7-95D6-5EFBE4B42DD9}" sourceName="Gender">
  <pivotTables>
    <pivotTable tabId="11" name="Gender"/>
    <pivotTable tabId="18" name="Attrition By Age"/>
    <pivotTable tabId="13" name="Attrition by Job"/>
    <pivotTable tabId="16" name="Dept wise Attrition"/>
    <pivotTable tabId="12" name="Education by Attrition"/>
    <pivotTable tabId="7" name="KPI"/>
    <pivotTable tabId="19" name="Martial Status"/>
    <pivotTable tabId="9" name="Rating"/>
  </pivotTables>
  <data>
    <tabular pivotCacheId="4689786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0205F3F-A72A-4A9F-8D73-FFDBB46FB4CB}" sourceName="Department">
  <pivotTables>
    <pivotTable tabId="18" name="Attrition By Age"/>
    <pivotTable tabId="13" name="Attrition by Job"/>
    <pivotTable tabId="16" name="Dept wise Attrition"/>
    <pivotTable tabId="12" name="Education by Attrition"/>
    <pivotTable tabId="11" name="Gender"/>
    <pivotTable tabId="7" name="KPI"/>
    <pivotTable tabId="19" name="Martial Status"/>
    <pivotTable tabId="9" name="Rating"/>
  </pivotTables>
  <data>
    <tabular pivotCacheId="4689786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3DBD612-EDE8-4E5A-B092-6BE4118CF019}" sourceName="Education Field">
  <pivotTables>
    <pivotTable tabId="18" name="Attrition By Age"/>
    <pivotTable tabId="13" name="Attrition by Job"/>
    <pivotTable tabId="16" name="Dept wise Attrition"/>
    <pivotTable tabId="12" name="Education by Attrition"/>
    <pivotTable tabId="11" name="Gender"/>
    <pivotTable tabId="7" name="KPI"/>
    <pivotTable tabId="19" name="Martial Status"/>
    <pivotTable tabId="9" name="Rating"/>
  </pivotTables>
  <data>
    <tabular pivotCacheId="4689786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DF5B1E9-D0FA-4AA2-B66F-0704CBF37DD0}"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0ED62A3-B5BA-47D0-BC54-917761C827B5}" cache="Slicer_Gender2" caption="Gender" columnCount="2" style="Slicer " rowHeight="257175"/>
  <slicer name="Department 1" xr10:uid="{7BEEB9AF-ACAB-4716-8CC8-732A5477CCAB}" cache="Slicer_Department" style="Slicer " rowHeight="257175"/>
  <slicer name="Education Field 3" xr10:uid="{174E0FCF-D049-4083-A177-B76A7670A898}" cache="Slicer_Education_Field2" style="Slicer "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7B07D6-4895-460B-9970-01FF2CD7F4DA}" cache="Slicer_Gender2" caption="Gender" rowHeight="257175"/>
  <slicer name="Education Field" xr10:uid="{F0275BCB-E067-462D-B875-6D0E2D4893E5}"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D3D1997-407B-41C4-A03A-6BAE7DC4DE2F}" cache="Slicer_Gender2" caption="Gender" rowHeight="257175"/>
  <slicer name="Education Field 1" xr10:uid="{457CBF89-03C2-4740-ABF8-5729FAAB6BEF}"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B7620E4-1F95-47D0-A8C6-195D2731108B}" cache="Slicer_Department" caption="Department" rowHeight="257175"/>
  <slicer name="Education Field 2" xr10:uid="{5BC801E0-FC5E-4A95-8FBD-71D65532FA1F}"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B614-AAE8-4977-8BFB-381740A42C1A}">
  <dimension ref="A3:E9"/>
  <sheetViews>
    <sheetView workbookViewId="0">
      <selection activeCell="C9" sqref="C9"/>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3" t="s">
        <v>1554</v>
      </c>
      <c r="B3" s="5" t="s">
        <v>1555</v>
      </c>
      <c r="C3" s="4" t="s">
        <v>1556</v>
      </c>
    </row>
    <row r="4" spans="1:5" x14ac:dyDescent="0.25">
      <c r="A4" s="24">
        <v>1470</v>
      </c>
      <c r="B4" s="25">
        <v>237</v>
      </c>
      <c r="C4" s="26">
        <v>36.923809523809524</v>
      </c>
    </row>
    <row r="8" spans="1:5" x14ac:dyDescent="0.25">
      <c r="A8" t="s">
        <v>1557</v>
      </c>
      <c r="B8" t="s">
        <v>1558</v>
      </c>
      <c r="C8" t="s">
        <v>1559</v>
      </c>
      <c r="D8" t="s">
        <v>1560</v>
      </c>
      <c r="E8" t="s">
        <v>1561</v>
      </c>
    </row>
    <row r="9" spans="1:5" x14ac:dyDescent="0.25">
      <c r="A9">
        <f>GETPIVOTDATA("Count of Employee Number",$A$3)</f>
        <v>1470</v>
      </c>
      <c r="B9">
        <f>GETPIVOTDATA("Sum of CF_attrition count",$A$3)</f>
        <v>237</v>
      </c>
      <c r="C9" s="7">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F8872-23D9-4B0D-81F4-311961DC5945}">
  <dimension ref="A1"/>
  <sheetViews>
    <sheetView showGridLines="0" tabSelected="1" topLeftCell="B1" zoomScale="67" zoomScaleNormal="64" workbookViewId="0">
      <selection activeCell="AA13" sqref="AA13"/>
    </sheetView>
  </sheetViews>
  <sheetFormatPr defaultRowHeight="15.75" x14ac:dyDescent="0.25"/>
  <cols>
    <col min="1" max="16384" width="9"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102B-86A8-4875-B1D1-974ADA6B8C7E}">
  <dimension ref="A3:C7"/>
  <sheetViews>
    <sheetView workbookViewId="0">
      <selection activeCell="H10" sqref="H10"/>
    </sheetView>
  </sheetViews>
  <sheetFormatPr defaultRowHeight="15.75" x14ac:dyDescent="0.25"/>
  <cols>
    <col min="1" max="1" width="23.125" bestFit="1" customWidth="1"/>
  </cols>
  <sheetData>
    <row r="3" spans="1:3" x14ac:dyDescent="0.25">
      <c r="A3" s="9" t="s">
        <v>1562</v>
      </c>
    </row>
    <row r="4" spans="1:3" x14ac:dyDescent="0.25">
      <c r="A4" s="10">
        <v>2.6265306122448981</v>
      </c>
    </row>
    <row r="6" spans="1:3" x14ac:dyDescent="0.25">
      <c r="A6" t="s">
        <v>1563</v>
      </c>
      <c r="B6" s="11">
        <f>GETPIVOTDATA("Job Satisfaction",$A$3)</f>
        <v>2.6265306122448981</v>
      </c>
      <c r="C6">
        <f>B6/4</f>
        <v>0.65663265306122454</v>
      </c>
    </row>
    <row r="7" spans="1:3" x14ac:dyDescent="0.25">
      <c r="A7" t="s">
        <v>1564</v>
      </c>
      <c r="B7" s="1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634EE-768F-4115-A3C0-11B8C1EA5E1A}">
  <dimension ref="A3:C10"/>
  <sheetViews>
    <sheetView workbookViewId="0">
      <selection activeCell="B10" sqref="B10"/>
    </sheetView>
  </sheetViews>
  <sheetFormatPr defaultRowHeight="15.75" x14ac:dyDescent="0.25"/>
  <cols>
    <col min="1" max="1" width="12.125" bestFit="1" customWidth="1"/>
    <col min="2" max="2" width="21.75" bestFit="1" customWidth="1"/>
  </cols>
  <sheetData>
    <row r="3" spans="1:3" x14ac:dyDescent="0.25">
      <c r="A3" s="12" t="s">
        <v>1565</v>
      </c>
      <c r="B3" s="9" t="s">
        <v>1567</v>
      </c>
    </row>
    <row r="4" spans="1:3" x14ac:dyDescent="0.25">
      <c r="A4" s="13" t="s">
        <v>51</v>
      </c>
      <c r="B4" s="21">
        <v>588</v>
      </c>
    </row>
    <row r="5" spans="1:3" x14ac:dyDescent="0.25">
      <c r="A5" s="14" t="s">
        <v>62</v>
      </c>
      <c r="B5" s="22">
        <v>882</v>
      </c>
    </row>
    <row r="6" spans="1:3" x14ac:dyDescent="0.25">
      <c r="A6" s="15" t="s">
        <v>1566</v>
      </c>
      <c r="B6" s="23">
        <v>1470</v>
      </c>
    </row>
    <row r="9" spans="1:3" x14ac:dyDescent="0.25">
      <c r="A9" s="16" t="s">
        <v>51</v>
      </c>
      <c r="B9">
        <f>IFERROR(GETPIVOTDATA("Employee Count",$A$3,"Gender","Female"),0)</f>
        <v>588</v>
      </c>
      <c r="C9" s="17">
        <f>IFERROR(B9/($B$9+$B$10),0)</f>
        <v>0.4</v>
      </c>
    </row>
    <row r="10" spans="1:3" x14ac:dyDescent="0.25">
      <c r="A10" s="16" t="s">
        <v>62</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863C3-99D9-40F6-AC7B-D0610AC1BD5B}">
  <dimension ref="A3:B9"/>
  <sheetViews>
    <sheetView workbookViewId="0">
      <selection activeCell="K12" sqref="K12"/>
    </sheetView>
  </sheetViews>
  <sheetFormatPr defaultRowHeight="15.75" x14ac:dyDescent="0.25"/>
  <cols>
    <col min="1" max="1" width="16.125" bestFit="1" customWidth="1"/>
    <col min="2" max="2" width="21.75" bestFit="1" customWidth="1"/>
  </cols>
  <sheetData>
    <row r="3" spans="1:2" x14ac:dyDescent="0.25">
      <c r="A3" s="12" t="s">
        <v>1565</v>
      </c>
      <c r="B3" s="9" t="s">
        <v>1555</v>
      </c>
    </row>
    <row r="4" spans="1:2" x14ac:dyDescent="0.25">
      <c r="A4" s="13" t="s">
        <v>134</v>
      </c>
      <c r="B4" s="21">
        <v>5</v>
      </c>
    </row>
    <row r="5" spans="1:2" x14ac:dyDescent="0.25">
      <c r="A5" s="14" t="s">
        <v>65</v>
      </c>
      <c r="B5" s="22">
        <v>31</v>
      </c>
    </row>
    <row r="6" spans="1:2" x14ac:dyDescent="0.25">
      <c r="A6" s="14" t="s">
        <v>55</v>
      </c>
      <c r="B6" s="22">
        <v>44</v>
      </c>
    </row>
    <row r="7" spans="1:2" x14ac:dyDescent="0.25">
      <c r="A7" s="14" t="s">
        <v>71</v>
      </c>
      <c r="B7" s="22">
        <v>58</v>
      </c>
    </row>
    <row r="8" spans="1:2" x14ac:dyDescent="0.25">
      <c r="A8" s="14" t="s">
        <v>77</v>
      </c>
      <c r="B8" s="22">
        <v>99</v>
      </c>
    </row>
    <row r="9" spans="1:2" x14ac:dyDescent="0.25">
      <c r="A9" s="15" t="s">
        <v>1566</v>
      </c>
      <c r="B9"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1E270-D9D3-4A4B-95BD-64EC9064B822}">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2.875" bestFit="1" customWidth="1"/>
    <col min="5" max="5" width="7.5" bestFit="1" customWidth="1"/>
  </cols>
  <sheetData>
    <row r="3" spans="1:5" x14ac:dyDescent="0.25">
      <c r="A3" s="12" t="s">
        <v>1565</v>
      </c>
      <c r="B3" s="9" t="s">
        <v>1555</v>
      </c>
      <c r="D3" t="s">
        <v>9</v>
      </c>
      <c r="E3" t="s">
        <v>0</v>
      </c>
    </row>
    <row r="4" spans="1:5" x14ac:dyDescent="0.25">
      <c r="A4" s="13" t="s">
        <v>83</v>
      </c>
      <c r="B4" s="21">
        <v>9</v>
      </c>
      <c r="D4" t="str">
        <f>A4</f>
        <v>Healthcare Representative</v>
      </c>
      <c r="E4">
        <f>GETPIVOTDATA("CF_attrition count",$A$3,"Job Role",A4)</f>
        <v>9</v>
      </c>
    </row>
    <row r="5" spans="1:5" x14ac:dyDescent="0.25">
      <c r="A5" s="14" t="s">
        <v>163</v>
      </c>
      <c r="B5" s="22">
        <v>12</v>
      </c>
      <c r="D5" t="str">
        <f t="shared" ref="D5:D12" si="0">A5</f>
        <v>Human Resources</v>
      </c>
      <c r="E5">
        <f t="shared" ref="E5:E12" si="1">GETPIVOTDATA("CF_attrition count",$A$3,"Job Role",A5)</f>
        <v>12</v>
      </c>
    </row>
    <row r="6" spans="1:5" x14ac:dyDescent="0.25">
      <c r="A6" s="14" t="s">
        <v>68</v>
      </c>
      <c r="B6" s="22">
        <v>62</v>
      </c>
      <c r="D6" t="str">
        <f t="shared" si="0"/>
        <v>Laboratory Technician</v>
      </c>
      <c r="E6">
        <f t="shared" si="1"/>
        <v>62</v>
      </c>
    </row>
    <row r="7" spans="1:5" x14ac:dyDescent="0.25">
      <c r="A7" s="14" t="s">
        <v>95</v>
      </c>
      <c r="B7" s="22">
        <v>5</v>
      </c>
      <c r="D7" t="str">
        <f t="shared" si="0"/>
        <v>Manager</v>
      </c>
      <c r="E7">
        <f t="shared" si="1"/>
        <v>5</v>
      </c>
    </row>
    <row r="8" spans="1:5" x14ac:dyDescent="0.25">
      <c r="A8" s="14" t="s">
        <v>81</v>
      </c>
      <c r="B8" s="22">
        <v>10</v>
      </c>
      <c r="D8" t="str">
        <f t="shared" si="0"/>
        <v>Manufacturing Director</v>
      </c>
      <c r="E8">
        <f t="shared" si="1"/>
        <v>10</v>
      </c>
    </row>
    <row r="9" spans="1:5" x14ac:dyDescent="0.25">
      <c r="A9" s="14" t="s">
        <v>101</v>
      </c>
      <c r="B9" s="22">
        <v>2</v>
      </c>
      <c r="D9" t="str">
        <f t="shared" si="0"/>
        <v>Research Director</v>
      </c>
      <c r="E9">
        <f t="shared" si="1"/>
        <v>2</v>
      </c>
    </row>
    <row r="10" spans="1:5" x14ac:dyDescent="0.25">
      <c r="A10" s="14" t="s">
        <v>63</v>
      </c>
      <c r="B10" s="22">
        <v>47</v>
      </c>
      <c r="D10" t="str">
        <f t="shared" si="0"/>
        <v>Research Scientist</v>
      </c>
      <c r="E10">
        <f t="shared" si="1"/>
        <v>47</v>
      </c>
    </row>
    <row r="11" spans="1:5" x14ac:dyDescent="0.25">
      <c r="A11" s="14" t="s">
        <v>52</v>
      </c>
      <c r="B11" s="22">
        <v>57</v>
      </c>
      <c r="D11" t="str">
        <f t="shared" si="0"/>
        <v>Sales Executive</v>
      </c>
      <c r="E11">
        <f t="shared" si="1"/>
        <v>57</v>
      </c>
    </row>
    <row r="12" spans="1:5" x14ac:dyDescent="0.25">
      <c r="A12" s="14" t="s">
        <v>99</v>
      </c>
      <c r="B12" s="22">
        <v>33</v>
      </c>
      <c r="D12" t="str">
        <f t="shared" si="0"/>
        <v>Sales Representative</v>
      </c>
      <c r="E12">
        <f t="shared" si="1"/>
        <v>33</v>
      </c>
    </row>
    <row r="13" spans="1:5" x14ac:dyDescent="0.25">
      <c r="A13" s="15" t="s">
        <v>1566</v>
      </c>
      <c r="B13" s="2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E9A2-8CF5-4C48-BAA9-967AFD3932D6}">
  <dimension ref="A3:B7"/>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2" t="s">
        <v>1565</v>
      </c>
      <c r="B3" s="9" t="s">
        <v>1555</v>
      </c>
    </row>
    <row r="4" spans="1:2" x14ac:dyDescent="0.25">
      <c r="A4" s="13" t="s">
        <v>161</v>
      </c>
      <c r="B4" s="18">
        <v>5.0632911392405063E-2</v>
      </c>
    </row>
    <row r="5" spans="1:2" x14ac:dyDescent="0.25">
      <c r="A5" s="14" t="s">
        <v>60</v>
      </c>
      <c r="B5" s="19">
        <v>0.56118143459915615</v>
      </c>
    </row>
    <row r="6" spans="1:2" x14ac:dyDescent="0.25">
      <c r="A6" s="14" t="s">
        <v>48</v>
      </c>
      <c r="B6" s="19">
        <v>0.3881856540084388</v>
      </c>
    </row>
    <row r="7" spans="1:2" x14ac:dyDescent="0.25">
      <c r="A7" s="15" t="s">
        <v>1566</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D79A-8D49-4F11-966C-CE1466D24591}">
  <dimension ref="A3:B9"/>
  <sheetViews>
    <sheetView workbookViewId="0">
      <selection activeCell="J9" sqref="J9"/>
    </sheetView>
  </sheetViews>
  <sheetFormatPr defaultRowHeight="15.75" x14ac:dyDescent="0.25"/>
  <cols>
    <col min="1" max="1" width="12.125" bestFit="1" customWidth="1"/>
    <col min="2" max="2" width="21.75" bestFit="1" customWidth="1"/>
  </cols>
  <sheetData>
    <row r="3" spans="1:2" x14ac:dyDescent="0.25">
      <c r="A3" s="12" t="s">
        <v>1565</v>
      </c>
      <c r="B3" s="9" t="s">
        <v>1555</v>
      </c>
    </row>
    <row r="4" spans="1:2" x14ac:dyDescent="0.25">
      <c r="A4" s="13" t="s">
        <v>69</v>
      </c>
      <c r="B4" s="21">
        <v>112</v>
      </c>
    </row>
    <row r="5" spans="1:2" x14ac:dyDescent="0.25">
      <c r="A5" s="14" t="s">
        <v>46</v>
      </c>
      <c r="B5" s="22">
        <v>51</v>
      </c>
    </row>
    <row r="6" spans="1:2" x14ac:dyDescent="0.25">
      <c r="A6" s="14" t="s">
        <v>92</v>
      </c>
      <c r="B6" s="22">
        <v>38</v>
      </c>
    </row>
    <row r="7" spans="1:2" x14ac:dyDescent="0.25">
      <c r="A7" s="14" t="s">
        <v>58</v>
      </c>
      <c r="B7" s="22">
        <v>25</v>
      </c>
    </row>
    <row r="8" spans="1:2" x14ac:dyDescent="0.25">
      <c r="A8" s="14" t="s">
        <v>75</v>
      </c>
      <c r="B8" s="22">
        <v>11</v>
      </c>
    </row>
    <row r="9" spans="1:2" x14ac:dyDescent="0.25">
      <c r="A9" s="15"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02F3-064B-4A08-A630-4D39A52F72BC}">
  <dimension ref="A3:E7"/>
  <sheetViews>
    <sheetView workbookViewId="0">
      <selection activeCell="J19" sqref="J19"/>
    </sheetView>
  </sheetViews>
  <sheetFormatPr defaultRowHeight="15.75" x14ac:dyDescent="0.25"/>
  <cols>
    <col min="1" max="1" width="12.125" bestFit="1" customWidth="1"/>
    <col min="2" max="2" width="15" bestFit="1" customWidth="1"/>
    <col min="4" max="4" width="12.25" bestFit="1" customWidth="1"/>
  </cols>
  <sheetData>
    <row r="3" spans="1:5" x14ac:dyDescent="0.25">
      <c r="A3" s="12" t="s">
        <v>1565</v>
      </c>
      <c r="B3" s="9" t="s">
        <v>1568</v>
      </c>
      <c r="D3" t="s">
        <v>1569</v>
      </c>
      <c r="E3" t="s">
        <v>0</v>
      </c>
    </row>
    <row r="4" spans="1:5" x14ac:dyDescent="0.25">
      <c r="A4" s="13" t="s">
        <v>79</v>
      </c>
      <c r="B4" s="21">
        <v>327</v>
      </c>
      <c r="D4" t="str">
        <f>A4</f>
        <v>Divorced</v>
      </c>
      <c r="E4">
        <f>GETPIVOTDATA("Attrition",$A$3,"Marital Status",A4)</f>
        <v>327</v>
      </c>
    </row>
    <row r="5" spans="1:5" x14ac:dyDescent="0.25">
      <c r="A5" s="14" t="s">
        <v>53</v>
      </c>
      <c r="B5" s="22">
        <v>470</v>
      </c>
      <c r="D5" t="str">
        <f>A5</f>
        <v>Single</v>
      </c>
      <c r="E5">
        <f>GETPIVOTDATA("Attrition",$A$3,"Marital Status",A5)</f>
        <v>470</v>
      </c>
    </row>
    <row r="6" spans="1:5" x14ac:dyDescent="0.25">
      <c r="A6" s="14" t="s">
        <v>64</v>
      </c>
      <c r="B6" s="22">
        <v>673</v>
      </c>
      <c r="D6" t="str">
        <f>A6</f>
        <v>Married</v>
      </c>
      <c r="E6">
        <f>GETPIVOTDATA("Attrition",$A$3,"Marital Status",A6)</f>
        <v>673</v>
      </c>
    </row>
    <row r="7" spans="1:5" x14ac:dyDescent="0.25">
      <c r="A7" s="15" t="s">
        <v>1566</v>
      </c>
      <c r="B7" s="2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2"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CA15BE-01DF-4343-B19C-4E85792A22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Dept wise Attrition</vt:lpstr>
      <vt:lpstr>Attrition By Age Group</vt:lpstr>
      <vt:lpstr>Martial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LAKSHMIKANTH CS</cp:lastModifiedBy>
  <dcterms:created xsi:type="dcterms:W3CDTF">2022-12-29T16:02:46Z</dcterms:created>
  <dcterms:modified xsi:type="dcterms:W3CDTF">2024-05-14T16:41:39Z</dcterms:modified>
</cp:coreProperties>
</file>